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s FOB\"/>
    </mc:Choice>
  </mc:AlternateContent>
  <xr:revisionPtr revIDLastSave="0" documentId="8_{BF336C10-E729-4960-90DC-7EE61732384C}" xr6:coauthVersionLast="47" xr6:coauthVersionMax="47" xr10:uidLastSave="{00000000-0000-0000-0000-000000000000}"/>
  <bookViews>
    <workbookView xWindow="-110" yWindow="-110" windowWidth="19420" windowHeight="10300" xr2:uid="{10818AA5-26D6-4B3B-ABEF-E5E5F70CA71D}"/>
  </bookViews>
  <sheets>
    <sheet name="TRI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K10" i="1"/>
  <c r="J10" i="1"/>
  <c r="I10" i="1"/>
  <c r="H10" i="1"/>
  <c r="G10" i="1"/>
  <c r="F10" i="1"/>
  <c r="K9" i="1"/>
  <c r="K11" i="1" s="1"/>
  <c r="J9" i="1"/>
  <c r="I9" i="1"/>
  <c r="H9" i="1"/>
  <c r="H11" i="1" s="1"/>
  <c r="G9" i="1"/>
  <c r="G11" i="1" s="1"/>
  <c r="F9" i="1"/>
  <c r="F11" i="1" s="1"/>
  <c r="B9" i="1"/>
</calcChain>
</file>

<file path=xl/sharedStrings.xml><?xml version="1.0" encoding="utf-8"?>
<sst xmlns="http://schemas.openxmlformats.org/spreadsheetml/2006/main" count="14" uniqueCount="14">
  <si>
    <t>PRECIOS FOB TRIGO</t>
  </si>
  <si>
    <t>Valores en dólares por tonelada (US$/ton)</t>
  </si>
  <si>
    <t>Estados Unidos</t>
  </si>
  <si>
    <t>Canada</t>
  </si>
  <si>
    <t>Argentina</t>
  </si>
  <si>
    <t>SRW N°2 Golfo</t>
  </si>
  <si>
    <t>HRW N°2 (11%) Golfo</t>
  </si>
  <si>
    <t>SW Pacific N. West</t>
  </si>
  <si>
    <t>Canadian West Red Spring</t>
  </si>
  <si>
    <t xml:space="preserve">Canadia Prairie Spring Red </t>
  </si>
  <si>
    <t>Trigo Pan, Puerto Argentinos</t>
  </si>
  <si>
    <t>Semana Anterior</t>
  </si>
  <si>
    <t>Variación Semanal</t>
  </si>
  <si>
    <t>Fuente: Elaborado por COTRISA con información de ODEPA, REUTERS, USWheat Associates, Bolsa de Rosario y pdqinfo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</si>
</sst>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Blue]0.0%;[Red]\-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indent="1"/>
    </xf>
    <xf numFmtId="165" fontId="6" fillId="0" borderId="7" xfId="1" applyNumberFormat="1" applyFont="1" applyBorder="1" applyAlignment="1">
      <alignment horizontal="right" vertical="center" wrapText="1" indent="1"/>
    </xf>
    <xf numFmtId="165" fontId="3" fillId="0" borderId="7" xfId="1" applyNumberFormat="1" applyFont="1" applyBorder="1" applyAlignment="1">
      <alignment horizontal="right" indent="1"/>
    </xf>
    <xf numFmtId="0" fontId="7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5583</xdr:colOff>
      <xdr:row>0</xdr:row>
      <xdr:rowOff>82550</xdr:rowOff>
    </xdr:from>
    <xdr:to>
      <xdr:col>4</xdr:col>
      <xdr:colOff>19050</xdr:colOff>
      <xdr:row>3</xdr:row>
      <xdr:rowOff>36979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0B3BED-98A7-455F-A25F-8A373EE2D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583" y="82550"/>
          <a:ext cx="2337567" cy="506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bia\OneDrive\Escritorio\Actualizaciones%20pagina%20web\FOB%20ACTUALIZACIONES\FOB%20general\FOBS_DIARIOS_General_FABIAN.xlsx" TargetMode="External"/><Relationship Id="rId1" Type="http://schemas.openxmlformats.org/officeDocument/2006/relationships/externalLinkPath" Target="/Users/fabia/OneDrive/Escritorio/Actualizaciones%20pagina%20web/FOB%20ACTUALIZACIONES/FOB%20general/FOBS_DIARIOS_General_FAB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OB"/>
      <sheetName val="GENERAL"/>
      <sheetName val="TRIGO"/>
      <sheetName val="MAÍZ"/>
      <sheetName val="AVENA"/>
    </sheetNames>
    <sheetDataSet>
      <sheetData sheetId="0"/>
      <sheetData sheetId="1">
        <row r="769">
          <cell r="B769">
            <v>238.04600399999998</v>
          </cell>
          <cell r="C769">
            <v>259.92705599999999</v>
          </cell>
          <cell r="D769">
            <v>310.16099999999994</v>
          </cell>
          <cell r="E769">
            <v>289.65899999999999</v>
          </cell>
          <cell r="F769">
            <v>237</v>
          </cell>
          <cell r="G769">
            <v>230.2</v>
          </cell>
        </row>
        <row r="770">
          <cell r="B770">
            <v>236.14909499999999</v>
          </cell>
          <cell r="C770">
            <v>260.46902999999998</v>
          </cell>
          <cell r="D770">
            <v>307.71899999999999</v>
          </cell>
          <cell r="E770">
            <v>286.286</v>
          </cell>
          <cell r="F770">
            <v>233</v>
          </cell>
          <cell r="G770">
            <v>229</v>
          </cell>
        </row>
        <row r="772">
          <cell r="D772">
            <v>7.9358115683463293E-3</v>
          </cell>
          <cell r="E772">
            <v>1.1781924369336894E-2</v>
          </cell>
        </row>
      </sheetData>
      <sheetData sheetId="2">
        <row r="6">
          <cell r="B6" t="str">
            <v>Semana del 27 de enero al 02 de febrero 2025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10FA-00CC-4001-88F6-C1B14A5BA231}">
  <dimension ref="B6:K13"/>
  <sheetViews>
    <sheetView tabSelected="1" workbookViewId="0">
      <selection activeCell="B14" sqref="B14"/>
    </sheetView>
  </sheetViews>
  <sheetFormatPr baseColWidth="10" defaultRowHeight="14.5" x14ac:dyDescent="0.35"/>
  <cols>
    <col min="2" max="2" width="11.453125" customWidth="1"/>
    <col min="5" max="5" width="22.453125" customWidth="1"/>
    <col min="6" max="6" width="13.1796875" customWidth="1"/>
    <col min="7" max="10" width="16.1796875" customWidth="1"/>
  </cols>
  <sheetData>
    <row r="6" spans="2:11" ht="15" customHeight="1" x14ac:dyDescent="0.35">
      <c r="B6" s="1" t="s">
        <v>0</v>
      </c>
      <c r="C6" s="2"/>
      <c r="D6" s="2"/>
      <c r="E6" s="2"/>
      <c r="F6" s="2"/>
      <c r="G6" s="2"/>
      <c r="H6" s="2"/>
      <c r="I6" s="2"/>
      <c r="J6" s="2"/>
      <c r="K6" s="3"/>
    </row>
    <row r="7" spans="2:11" ht="15" customHeight="1" x14ac:dyDescent="0.35">
      <c r="B7" s="4" t="s">
        <v>1</v>
      </c>
      <c r="C7" s="5"/>
      <c r="D7" s="5"/>
      <c r="E7" s="6"/>
      <c r="F7" s="1" t="s">
        <v>2</v>
      </c>
      <c r="G7" s="2"/>
      <c r="H7" s="3"/>
      <c r="I7" s="1" t="s">
        <v>3</v>
      </c>
      <c r="J7" s="3"/>
      <c r="K7" s="7" t="s">
        <v>4</v>
      </c>
    </row>
    <row r="8" spans="2:11" ht="43.5" x14ac:dyDescent="0.35">
      <c r="B8" s="8"/>
      <c r="C8" s="9"/>
      <c r="D8" s="9"/>
      <c r="E8" s="10"/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</row>
    <row r="9" spans="2:11" ht="15" customHeight="1" x14ac:dyDescent="0.35">
      <c r="B9" s="12" t="str">
        <f>+[1]GENERAL!B6</f>
        <v>Semana del 27 de enero al 02 de febrero 2025</v>
      </c>
      <c r="C9" s="13"/>
      <c r="D9" s="13"/>
      <c r="E9" s="14"/>
      <c r="F9" s="15">
        <f>[1]FOB!B769</f>
        <v>238.04600399999998</v>
      </c>
      <c r="G9" s="15">
        <f>[1]FOB!C769</f>
        <v>259.92705599999999</v>
      </c>
      <c r="H9" s="15">
        <f>[1]FOB!F769</f>
        <v>237</v>
      </c>
      <c r="I9" s="15">
        <f>+[1]FOB!D769</f>
        <v>310.16099999999994</v>
      </c>
      <c r="J9" s="15">
        <f>+[1]FOB!E769</f>
        <v>289.65899999999999</v>
      </c>
      <c r="K9" s="15">
        <f>[1]FOB!G769</f>
        <v>230.2</v>
      </c>
    </row>
    <row r="10" spans="2:11" ht="15" customHeight="1" x14ac:dyDescent="0.35">
      <c r="B10" s="12" t="s">
        <v>11</v>
      </c>
      <c r="C10" s="13"/>
      <c r="D10" s="13"/>
      <c r="E10" s="14"/>
      <c r="F10" s="15">
        <f>[1]FOB!B770</f>
        <v>236.14909499999999</v>
      </c>
      <c r="G10" s="15">
        <f>[1]FOB!C770</f>
        <v>260.46902999999998</v>
      </c>
      <c r="H10" s="15">
        <f>[1]FOB!F770</f>
        <v>233</v>
      </c>
      <c r="I10" s="15">
        <f>+[1]FOB!D770</f>
        <v>307.71899999999999</v>
      </c>
      <c r="J10" s="15">
        <f>+[1]FOB!E770</f>
        <v>286.286</v>
      </c>
      <c r="K10" s="15">
        <f>[1]FOB!G770</f>
        <v>229</v>
      </c>
    </row>
    <row r="11" spans="2:11" ht="15" customHeight="1" x14ac:dyDescent="0.35">
      <c r="B11" s="12" t="s">
        <v>12</v>
      </c>
      <c r="C11" s="13"/>
      <c r="D11" s="13"/>
      <c r="E11" s="14"/>
      <c r="F11" s="16">
        <f>F9/F10-1</f>
        <v>8.0326752893125075E-3</v>
      </c>
      <c r="G11" s="16">
        <f>G9/G10-1</f>
        <v>-2.0807617704108328E-3</v>
      </c>
      <c r="H11" s="16">
        <f>H9/H10-1</f>
        <v>1.716738197424883E-2</v>
      </c>
      <c r="I11" s="17">
        <f>+[1]FOB!D772</f>
        <v>7.9358115683463293E-3</v>
      </c>
      <c r="J11" s="17">
        <f>+[1]FOB!E772</f>
        <v>1.1781924369336894E-2</v>
      </c>
      <c r="K11" s="16">
        <f>K9/K10-1</f>
        <v>5.2401746724890508E-3</v>
      </c>
    </row>
    <row r="13" spans="2:11" x14ac:dyDescent="0.35">
      <c r="B13" s="18" t="s">
        <v>13</v>
      </c>
    </row>
  </sheetData>
  <mergeCells count="7">
    <mergeCell ref="B11:E11"/>
    <mergeCell ref="B6:K6"/>
    <mergeCell ref="B7:E8"/>
    <mergeCell ref="F7:H7"/>
    <mergeCell ref="I7:J7"/>
    <mergeCell ref="B9:E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2025-02-03T15:54:33Z</dcterms:created>
  <dcterms:modified xsi:type="dcterms:W3CDTF">2025-02-03T15:54:58Z</dcterms:modified>
</cp:coreProperties>
</file>