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JR_2013\PAGINA WEB COTRISA\Importaciones\Maíz\2022\"/>
    </mc:Choice>
  </mc:AlternateContent>
  <xr:revisionPtr revIDLastSave="0" documentId="13_ncr:1_{3015BFEE-D02F-426A-81A9-9E966FD5FD8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ero -Septiembre 2021" sheetId="1" r:id="rId1"/>
    <sheet name="2000 - 2021" sheetId="2" r:id="rId2"/>
  </sheets>
  <definedNames>
    <definedName name="_xlnm._FilterDatabase" localSheetId="0" hidden="1">'Enero -Septiembre 2021'!$B$9:$F$16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1" l="1"/>
  <c r="F14" i="1"/>
  <c r="G14" i="1"/>
  <c r="C30" i="2" s="1"/>
  <c r="H14" i="1"/>
  <c r="I14" i="1"/>
  <c r="J14" i="1"/>
  <c r="D14" i="1"/>
  <c r="C14" i="1"/>
  <c r="C31" i="2" s="1"/>
  <c r="D31" i="2"/>
  <c r="C32" i="2" l="1"/>
  <c r="D30" i="2" l="1"/>
  <c r="D32" i="2" s="1"/>
</calcChain>
</file>

<file path=xl/sharedStrings.xml><?xml version="1.0" encoding="utf-8"?>
<sst xmlns="http://schemas.openxmlformats.org/spreadsheetml/2006/main" count="30" uniqueCount="19">
  <si>
    <t>País</t>
  </si>
  <si>
    <t>% Total</t>
  </si>
  <si>
    <t>Miles US$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</si>
  <si>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</si>
  <si>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</si>
  <si>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</si>
  <si>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</si>
  <si>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</si>
  <si>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</si>
  <si>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</si>
  <si>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</si>
  <si>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Maíz</t>
  </si>
  <si>
    <t>Total</t>
  </si>
  <si>
    <t>Otros</t>
  </si>
  <si>
    <t>Argentina</t>
  </si>
  <si>
    <t>Estados Unidos</t>
  </si>
  <si>
    <t>Paraguay</t>
  </si>
  <si>
    <t>Enero - septiembre 2020</t>
  </si>
  <si>
    <t>Enero - septiembre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</si>
</sst>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0.0%"/>
    <numFmt numFmtId="167" formatCode="0.000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6">
    <xf numFmtId="0" fontId="0" fillId="0" borderId="0" xfId="0"/>
    <xf numFmtId="165" fontId="1" fillId="0" borderId="1" xfId="1" applyNumberFormat="1" applyBorder="1"/>
    <xf numFmtId="0" fontId="2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4" fontId="0" fillId="0" borderId="0" xfId="0" applyNumberForma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167" fontId="0" fillId="0" borderId="0" xfId="0" applyNumberFormat="1"/>
    <xf numFmtId="165" fontId="4" fillId="0" borderId="1" xfId="1" applyNumberFormat="1" applyFont="1" applyBorder="1"/>
    <xf numFmtId="165" fontId="0" fillId="0" borderId="0" xfId="0" applyNumberFormat="1"/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0" fontId="4" fillId="0" borderId="0" xfId="0" applyFont="1"/>
    <xf numFmtId="49" fontId="4" fillId="0" borderId="1" xfId="0" applyNumberFormat="1" applyFont="1" applyBorder="1" applyAlignment="1">
      <alignment horizontal="left" indent="1"/>
    </xf>
    <xf numFmtId="166" fontId="4" fillId="0" borderId="1" xfId="2" applyNumberFormat="1" applyFont="1" applyBorder="1" applyAlignment="1">
      <alignment horizontal="right" indent="1"/>
    </xf>
    <xf numFmtId="166" fontId="0" fillId="0" borderId="1" xfId="0" applyNumberFormat="1" applyBorder="1" applyAlignment="1">
      <alignment horizontal="right" indent="1"/>
    </xf>
    <xf numFmtId="166" fontId="0" fillId="0" borderId="0" xfId="2" applyNumberFormat="1" applyFont="1"/>
    <xf numFmtId="166" fontId="4" fillId="0" borderId="1" xfId="0" applyNumberFormat="1" applyFont="1" applyBorder="1" applyAlignment="1">
      <alignment horizontal="right" indent="1"/>
    </xf>
    <xf numFmtId="9" fontId="0" fillId="0" borderId="0" xfId="2" applyFont="1"/>
    <xf numFmtId="9" fontId="0" fillId="0" borderId="0" xfId="2" applyNumberFormat="1" applyFont="1"/>
    <xf numFmtId="49" fontId="0" fillId="0" borderId="0" xfId="0" applyNumberFormat="1"/>
    <xf numFmtId="41" fontId="0" fillId="0" borderId="0" xfId="3" applyFont="1"/>
    <xf numFmtId="41" fontId="0" fillId="0" borderId="0" xfId="0" applyNumberFormat="1"/>
    <xf numFmtId="41" fontId="6" fillId="0" borderId="1" xfId="0" applyNumberFormat="1" applyFont="1" applyBorder="1"/>
    <xf numFmtId="166" fontId="6" fillId="0" borderId="1" xfId="0" applyNumberFormat="1" applyFont="1" applyBorder="1" applyAlignment="1">
      <alignment horizontal="right" indent="1"/>
    </xf>
    <xf numFmtId="165" fontId="6" fillId="0" borderId="1" xfId="1" applyNumberFormat="1" applyFont="1" applyBorder="1"/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4">
    <cellStyle name="Millares" xfId="1" builtinId="3"/>
    <cellStyle name="Millares [0]" xfId="3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2</xdr:col>
      <xdr:colOff>200025</xdr:colOff>
      <xdr:row>2</xdr:row>
      <xdr:rowOff>187844</xdr:rowOff>
    </xdr:to>
    <xdr:pic>
      <xdr:nvPicPr>
        <xdr:cNvPr id="1027" name="1 Imagen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" y="53340"/>
          <a:ext cx="1544955" cy="515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2</xdr:col>
      <xdr:colOff>394970</xdr:colOff>
      <xdr:row>3</xdr:row>
      <xdr:rowOff>175260</xdr:rowOff>
    </xdr:to>
    <xdr:pic>
      <xdr:nvPicPr>
        <xdr:cNvPr id="2051" name="1 Imagen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6:L41"/>
  <sheetViews>
    <sheetView showGridLines="0" tabSelected="1" zoomScaleNormal="100" workbookViewId="0">
      <selection activeCell="B13" sqref="B13"/>
    </sheetView>
  </sheetViews>
  <sheetFormatPr baseColWidth="10" defaultRowHeight="15" x14ac:dyDescent="0.25"/>
  <cols>
    <col min="1" max="1" width="9.140625" customWidth="1"/>
    <col min="2" max="2" width="20.28515625" customWidth="1"/>
    <col min="3" max="3" width="14.5703125" customWidth="1"/>
    <col min="4" max="4" width="15.5703125" customWidth="1"/>
    <col min="5" max="5" width="18.28515625" customWidth="1"/>
    <col min="6" max="10" width="15.5703125" customWidth="1"/>
  </cols>
  <sheetData>
    <row r="6" spans="2:12" x14ac:dyDescent="0.25">
      <c r="B6" s="27" t="s">
        <v>11</v>
      </c>
      <c r="C6" s="27"/>
      <c r="D6" s="27"/>
      <c r="E6" s="27"/>
      <c r="F6" s="27"/>
      <c r="G6" s="27"/>
      <c r="H6" s="27"/>
      <c r="I6" s="27"/>
      <c r="J6" s="27"/>
    </row>
    <row r="7" spans="2:12" x14ac:dyDescent="0.25">
      <c r="B7" s="6"/>
      <c r="C7" s="28" t="s">
        <v>17</v>
      </c>
      <c r="D7" s="29"/>
      <c r="E7" s="29"/>
      <c r="F7" s="30"/>
      <c r="G7" s="28" t="s">
        <v>18</v>
      </c>
      <c r="H7" s="29"/>
      <c r="I7" s="29"/>
      <c r="J7" s="30"/>
    </row>
    <row r="8" spans="2:12" x14ac:dyDescent="0.25">
      <c r="B8" s="31" t="s">
        <v>0</v>
      </c>
      <c r="C8" s="32" t="s">
        <v>3</v>
      </c>
      <c r="D8" s="32"/>
      <c r="E8" s="27" t="s">
        <v>4</v>
      </c>
      <c r="F8" s="27"/>
      <c r="G8" s="32" t="s">
        <v>3</v>
      </c>
      <c r="H8" s="32"/>
      <c r="I8" s="27" t="s">
        <v>4</v>
      </c>
      <c r="J8" s="27"/>
    </row>
    <row r="9" spans="2:12" x14ac:dyDescent="0.25">
      <c r="B9" s="31"/>
      <c r="C9" s="5" t="s">
        <v>5</v>
      </c>
      <c r="D9" s="5" t="s">
        <v>1</v>
      </c>
      <c r="E9" s="5" t="s">
        <v>2</v>
      </c>
      <c r="F9" s="5" t="s">
        <v>1</v>
      </c>
      <c r="G9" s="5" t="s">
        <v>5</v>
      </c>
      <c r="H9" s="5" t="s">
        <v>1</v>
      </c>
      <c r="I9" s="5" t="s">
        <v>2</v>
      </c>
      <c r="J9" s="5" t="s">
        <v>1</v>
      </c>
    </row>
    <row r="10" spans="2:12" x14ac:dyDescent="0.25">
      <c r="B10" s="10" t="s">
        <v>14</v>
      </c>
      <c r="C10" s="1">
        <v>1880640.5910000002</v>
      </c>
      <c r="D10" s="15">
        <v>0.92391717756584713</v>
      </c>
      <c r="E10" s="1">
        <v>355704.50499999995</v>
      </c>
      <c r="F10" s="15">
        <v>0.91907057680691806</v>
      </c>
      <c r="G10" s="23">
        <v>1166651.801</v>
      </c>
      <c r="H10" s="24">
        <v>0.73874188954442055</v>
      </c>
      <c r="I10" s="23">
        <v>344329.60900000005</v>
      </c>
      <c r="J10" s="24">
        <v>0.7531706144502256</v>
      </c>
      <c r="L10" s="18"/>
    </row>
    <row r="11" spans="2:12" x14ac:dyDescent="0.25">
      <c r="B11" s="10" t="s">
        <v>15</v>
      </c>
      <c r="C11" s="1">
        <v>153940.94399999996</v>
      </c>
      <c r="D11" s="15">
        <v>7.5627785113727808E-2</v>
      </c>
      <c r="E11" s="1">
        <v>30918.145</v>
      </c>
      <c r="F11" s="15">
        <v>7.9886414030516523E-2</v>
      </c>
      <c r="G11" s="23">
        <v>226448.13999999998</v>
      </c>
      <c r="H11" s="24">
        <v>0.14339045007604584</v>
      </c>
      <c r="I11" s="23">
        <v>62910.429000000004</v>
      </c>
      <c r="J11" s="24">
        <v>0.13760735419432746</v>
      </c>
    </row>
    <row r="12" spans="2:12" x14ac:dyDescent="0.25">
      <c r="B12" s="10" t="s">
        <v>16</v>
      </c>
      <c r="C12" s="1"/>
      <c r="D12" s="15">
        <v>0</v>
      </c>
      <c r="E12" s="1"/>
      <c r="F12" s="15">
        <v>0</v>
      </c>
      <c r="G12" s="23">
        <v>175086.584</v>
      </c>
      <c r="H12" s="24">
        <v>0.11086752172942294</v>
      </c>
      <c r="I12" s="23">
        <v>46767.481</v>
      </c>
      <c r="J12" s="24">
        <v>0.10229701855543664</v>
      </c>
    </row>
    <row r="13" spans="2:12" x14ac:dyDescent="0.25">
      <c r="B13" s="10" t="s">
        <v>13</v>
      </c>
      <c r="C13" s="1">
        <v>926.23199999999997</v>
      </c>
      <c r="D13" s="15">
        <v>4.5503732042502201E-4</v>
      </c>
      <c r="E13" s="1">
        <v>403.67200000000003</v>
      </c>
      <c r="F13" s="15">
        <v>1.0430091625654341E-3</v>
      </c>
      <c r="G13" s="25">
        <v>11054.909</v>
      </c>
      <c r="H13" s="24">
        <v>7.0001386501109264E-3</v>
      </c>
      <c r="I13" s="25">
        <v>3165.9319999999993</v>
      </c>
      <c r="J13" s="24">
        <v>6.925012800010559E-3</v>
      </c>
    </row>
    <row r="14" spans="2:12" s="12" customFormat="1" x14ac:dyDescent="0.25">
      <c r="B14" s="11" t="s">
        <v>12</v>
      </c>
      <c r="C14" s="8">
        <f>SUM(C10:C13)</f>
        <v>2035507.7670000002</v>
      </c>
      <c r="D14" s="17">
        <f>SUM(D10:D13)</f>
        <v>1</v>
      </c>
      <c r="E14" s="8">
        <f t="shared" ref="E14:J14" si="0">SUM(E10:E13)</f>
        <v>387026.32199999999</v>
      </c>
      <c r="F14" s="17">
        <f t="shared" si="0"/>
        <v>1</v>
      </c>
      <c r="G14" s="8">
        <f t="shared" si="0"/>
        <v>1579241.4339999999</v>
      </c>
      <c r="H14" s="17">
        <f t="shared" si="0"/>
        <v>1.0000000000000002</v>
      </c>
      <c r="I14" s="8">
        <f t="shared" si="0"/>
        <v>457173.45100000006</v>
      </c>
      <c r="J14" s="17">
        <f t="shared" si="0"/>
        <v>1.0000000000000002</v>
      </c>
    </row>
    <row r="15" spans="2:12" x14ac:dyDescent="0.25">
      <c r="C15" s="3"/>
      <c r="D15" s="3"/>
      <c r="E15" s="3"/>
      <c r="F15" s="3"/>
    </row>
    <row r="16" spans="2:12" x14ac:dyDescent="0.25">
      <c r="B16" s="26" t="s">
        <v>6</v>
      </c>
      <c r="C16" s="26"/>
      <c r="D16" s="26"/>
      <c r="E16" s="26"/>
      <c r="F16" s="26"/>
      <c r="G16" s="26"/>
      <c r="H16" s="26"/>
      <c r="I16" s="26"/>
    </row>
    <row r="17" spans="3:10" x14ac:dyDescent="0.25">
      <c r="C17" s="3"/>
      <c r="D17" s="3"/>
      <c r="E17" s="3"/>
      <c r="F17" s="3"/>
      <c r="G17" s="19"/>
    </row>
    <row r="18" spans="3:10" x14ac:dyDescent="0.25">
      <c r="E18" s="9"/>
      <c r="G18" s="16"/>
      <c r="I18" s="9"/>
    </row>
    <row r="19" spans="3:10" x14ac:dyDescent="0.25">
      <c r="E19" s="7"/>
    </row>
    <row r="20" spans="3:10" x14ac:dyDescent="0.25">
      <c r="C20" s="21"/>
      <c r="D20" s="21"/>
      <c r="E20" s="21"/>
      <c r="F20" s="21"/>
      <c r="G20" s="21"/>
      <c r="H20" s="21"/>
      <c r="I20" s="21"/>
      <c r="J20" s="21"/>
    </row>
    <row r="21" spans="3:10" x14ac:dyDescent="0.25">
      <c r="C21" s="21"/>
      <c r="D21" s="21"/>
      <c r="E21" s="21"/>
      <c r="F21" s="21"/>
      <c r="G21" s="21"/>
      <c r="H21" s="21"/>
      <c r="I21" s="21"/>
      <c r="J21" s="21"/>
    </row>
    <row r="22" spans="3:10" x14ac:dyDescent="0.25">
      <c r="C22" s="21"/>
      <c r="D22" s="21"/>
      <c r="E22" s="21"/>
      <c r="F22" s="21"/>
      <c r="G22" s="21"/>
      <c r="H22" s="21"/>
      <c r="I22" s="21"/>
      <c r="J22" s="21"/>
    </row>
    <row r="23" spans="3:10" x14ac:dyDescent="0.25">
      <c r="C23" s="21"/>
      <c r="D23" s="21"/>
      <c r="E23" s="21"/>
      <c r="F23" s="21"/>
      <c r="G23" s="21"/>
      <c r="H23" s="21"/>
      <c r="I23" s="21"/>
      <c r="J23" s="21"/>
    </row>
    <row r="24" spans="3:10" x14ac:dyDescent="0.25">
      <c r="C24" s="22"/>
      <c r="D24" s="22"/>
      <c r="E24" s="22"/>
      <c r="F24" s="22"/>
      <c r="G24" s="22"/>
      <c r="H24" s="22"/>
      <c r="I24" s="22"/>
      <c r="J24" s="22"/>
    </row>
    <row r="25" spans="3:10" x14ac:dyDescent="0.25">
      <c r="C25" s="22"/>
      <c r="D25" s="22"/>
      <c r="E25" s="22"/>
      <c r="F25" s="22"/>
      <c r="G25" s="22"/>
      <c r="H25" s="22"/>
      <c r="I25" s="22"/>
      <c r="J25" s="22"/>
    </row>
    <row r="26" spans="3:10" x14ac:dyDescent="0.25">
      <c r="C26" s="22"/>
      <c r="D26" s="22"/>
      <c r="E26" s="22"/>
      <c r="F26" s="22"/>
      <c r="G26" s="22"/>
      <c r="H26" s="22"/>
      <c r="I26" s="22"/>
      <c r="J26" s="22"/>
    </row>
    <row r="27" spans="3:10" x14ac:dyDescent="0.25">
      <c r="C27" s="22"/>
      <c r="D27" s="22"/>
      <c r="E27" s="22"/>
      <c r="F27" s="22"/>
      <c r="G27" s="22"/>
      <c r="H27" s="22"/>
      <c r="I27" s="22"/>
      <c r="J27" s="22"/>
    </row>
    <row r="33" spans="3:10" x14ac:dyDescent="0.25">
      <c r="C33" s="21"/>
      <c r="D33" s="21"/>
      <c r="E33" s="21"/>
      <c r="F33" s="21"/>
      <c r="G33" s="21"/>
      <c r="H33" s="21"/>
      <c r="I33" s="21"/>
      <c r="J33" s="21"/>
    </row>
    <row r="34" spans="3:10" x14ac:dyDescent="0.25">
      <c r="C34" s="21"/>
      <c r="D34" s="21"/>
      <c r="E34" s="21"/>
      <c r="F34" s="21"/>
      <c r="G34" s="21"/>
      <c r="H34" s="21"/>
      <c r="I34" s="21"/>
      <c r="J34" s="21"/>
    </row>
    <row r="35" spans="3:10" x14ac:dyDescent="0.25">
      <c r="C35" s="21"/>
      <c r="D35" s="21"/>
      <c r="E35" s="21"/>
      <c r="F35" s="21"/>
      <c r="G35" s="21"/>
      <c r="H35" s="21"/>
      <c r="I35" s="21"/>
      <c r="J35" s="21"/>
    </row>
    <row r="36" spans="3:10" x14ac:dyDescent="0.25">
      <c r="C36" s="21"/>
      <c r="D36" s="21"/>
      <c r="E36" s="21"/>
      <c r="F36" s="21"/>
      <c r="G36" s="21"/>
      <c r="H36" s="21"/>
      <c r="I36" s="21"/>
      <c r="J36" s="21"/>
    </row>
    <row r="37" spans="3:10" x14ac:dyDescent="0.25">
      <c r="C37" s="21"/>
      <c r="D37" s="21"/>
      <c r="E37" s="21"/>
      <c r="F37" s="21"/>
      <c r="G37" s="21"/>
      <c r="H37" s="21"/>
      <c r="I37" s="21"/>
      <c r="J37" s="21"/>
    </row>
    <row r="38" spans="3:10" x14ac:dyDescent="0.25">
      <c r="C38" s="21"/>
      <c r="D38" s="21"/>
      <c r="E38" s="21"/>
      <c r="F38" s="21"/>
      <c r="G38" s="21"/>
      <c r="H38" s="21"/>
      <c r="I38" s="21"/>
      <c r="J38" s="21"/>
    </row>
    <row r="39" spans="3:10" x14ac:dyDescent="0.25">
      <c r="C39" s="21"/>
      <c r="D39" s="21"/>
      <c r="E39" s="21"/>
      <c r="F39" s="21"/>
      <c r="G39" s="21"/>
      <c r="H39" s="21"/>
      <c r="I39" s="21"/>
      <c r="J39" s="21"/>
    </row>
    <row r="41" spans="3:10" x14ac:dyDescent="0.25">
      <c r="C41" s="22"/>
      <c r="D41" s="22"/>
      <c r="E41" s="22"/>
      <c r="F41" s="22"/>
      <c r="G41" s="22"/>
      <c r="H41" s="22"/>
      <c r="I41" s="22"/>
      <c r="J41" s="22"/>
    </row>
  </sheetData>
  <mergeCells count="9">
    <mergeCell ref="B16:I16"/>
    <mergeCell ref="B6:J6"/>
    <mergeCell ref="C7:F7"/>
    <mergeCell ref="G7:J7"/>
    <mergeCell ref="B8:B9"/>
    <mergeCell ref="C8:D8"/>
    <mergeCell ref="E8:F8"/>
    <mergeCell ref="G8:H8"/>
    <mergeCell ref="I8:J8"/>
  </mergeCells>
  <phoneticPr fontId="5" type="noConversion"/>
  <pageMargins left="0.70866141732283472" right="0.70866141732283472" top="0.74803149606299213" bottom="0.74803149606299213" header="0.31496062992125984" footer="0.31496062992125984"/>
  <pageSetup scale="69" fitToHeight="0" orientation="landscape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B7:I34"/>
  <sheetViews>
    <sheetView showGridLines="0" zoomScale="90" zoomScaleNormal="90" workbookViewId="0">
      <selection activeCell="H27" sqref="H27"/>
    </sheetView>
  </sheetViews>
  <sheetFormatPr baseColWidth="10" defaultRowHeight="15" x14ac:dyDescent="0.25"/>
  <cols>
    <col min="2" max="2" width="25.5703125" customWidth="1"/>
    <col min="3" max="4" width="20.85546875" customWidth="1"/>
  </cols>
  <sheetData>
    <row r="7" spans="2:4" x14ac:dyDescent="0.25">
      <c r="B7" s="33" t="s">
        <v>11</v>
      </c>
      <c r="C7" s="34"/>
      <c r="D7" s="35"/>
    </row>
    <row r="8" spans="2:4" x14ac:dyDescent="0.25">
      <c r="B8" s="2" t="s">
        <v>7</v>
      </c>
      <c r="C8" s="2" t="s">
        <v>8</v>
      </c>
      <c r="D8" s="2" t="s">
        <v>9</v>
      </c>
    </row>
    <row r="9" spans="2:4" x14ac:dyDescent="0.25">
      <c r="B9" s="10">
        <v>2000</v>
      </c>
      <c r="C9" s="1">
        <v>1217952.3</v>
      </c>
      <c r="D9" s="1">
        <v>126909.5</v>
      </c>
    </row>
    <row r="10" spans="2:4" x14ac:dyDescent="0.25">
      <c r="B10" s="10">
        <v>2001</v>
      </c>
      <c r="C10" s="1">
        <v>1270081.8999999999</v>
      </c>
      <c r="D10" s="1">
        <v>132959.70000000001</v>
      </c>
    </row>
    <row r="11" spans="2:4" x14ac:dyDescent="0.25">
      <c r="B11" s="10">
        <v>2002</v>
      </c>
      <c r="C11" s="1">
        <v>1162285</v>
      </c>
      <c r="D11" s="1">
        <v>128991.4</v>
      </c>
    </row>
    <row r="12" spans="2:4" x14ac:dyDescent="0.25">
      <c r="B12" s="10">
        <v>2003</v>
      </c>
      <c r="C12" s="1">
        <v>1002968.9</v>
      </c>
      <c r="D12" s="1">
        <v>119202.8</v>
      </c>
    </row>
    <row r="13" spans="2:4" x14ac:dyDescent="0.25">
      <c r="B13" s="10">
        <v>2004</v>
      </c>
      <c r="C13" s="1">
        <v>979115.8</v>
      </c>
      <c r="D13" s="1">
        <v>136011.79999999999</v>
      </c>
    </row>
    <row r="14" spans="2:4" x14ac:dyDescent="0.25">
      <c r="B14" s="10">
        <v>2005</v>
      </c>
      <c r="C14" s="1">
        <v>1119083.6000000001</v>
      </c>
      <c r="D14" s="1">
        <v>137816.5</v>
      </c>
    </row>
    <row r="15" spans="2:4" x14ac:dyDescent="0.25">
      <c r="B15" s="10">
        <v>2006</v>
      </c>
      <c r="C15" s="1">
        <v>1742205.4</v>
      </c>
      <c r="D15" s="1">
        <v>241780.1</v>
      </c>
    </row>
    <row r="16" spans="2:4" x14ac:dyDescent="0.25">
      <c r="B16" s="10">
        <v>2007</v>
      </c>
      <c r="C16" s="1">
        <v>1751929.3</v>
      </c>
      <c r="D16" s="1">
        <v>353280.4</v>
      </c>
    </row>
    <row r="17" spans="2:8" x14ac:dyDescent="0.25">
      <c r="B17" s="10">
        <v>2008</v>
      </c>
      <c r="C17" s="1">
        <v>1438073.4</v>
      </c>
      <c r="D17" s="1">
        <v>398999.1</v>
      </c>
    </row>
    <row r="18" spans="2:8" x14ac:dyDescent="0.25">
      <c r="B18" s="10">
        <v>2009</v>
      </c>
      <c r="C18" s="1">
        <v>739981.7</v>
      </c>
      <c r="D18" s="1">
        <v>144348.6</v>
      </c>
    </row>
    <row r="19" spans="2:8" x14ac:dyDescent="0.25">
      <c r="B19" s="10">
        <v>2010</v>
      </c>
      <c r="C19" s="1">
        <v>596478.1</v>
      </c>
      <c r="D19" s="1">
        <v>138588.20000000001</v>
      </c>
    </row>
    <row r="20" spans="2:8" x14ac:dyDescent="0.25">
      <c r="B20" s="10">
        <v>2011</v>
      </c>
      <c r="C20" s="1">
        <v>666016</v>
      </c>
      <c r="D20" s="1">
        <v>212640</v>
      </c>
    </row>
    <row r="21" spans="2:8" x14ac:dyDescent="0.25">
      <c r="B21" s="10">
        <v>2012</v>
      </c>
      <c r="C21" s="1">
        <v>873400</v>
      </c>
      <c r="D21" s="1">
        <v>259946.30000000005</v>
      </c>
    </row>
    <row r="22" spans="2:8" x14ac:dyDescent="0.25">
      <c r="B22" s="10">
        <v>2013</v>
      </c>
      <c r="C22" s="1">
        <v>1092901.9924999999</v>
      </c>
      <c r="D22" s="1">
        <v>276971.3</v>
      </c>
    </row>
    <row r="23" spans="2:8" x14ac:dyDescent="0.25">
      <c r="B23" s="10">
        <v>2014</v>
      </c>
      <c r="C23" s="1">
        <v>1412424</v>
      </c>
      <c r="D23" s="1">
        <v>327777</v>
      </c>
    </row>
    <row r="24" spans="2:8" x14ac:dyDescent="0.25">
      <c r="B24" s="10">
        <v>2015</v>
      </c>
      <c r="C24" s="1">
        <v>1530249.5999999999</v>
      </c>
      <c r="D24" s="1">
        <v>307114.1999999999</v>
      </c>
    </row>
    <row r="25" spans="2:8" x14ac:dyDescent="0.25">
      <c r="B25" s="10">
        <v>2016</v>
      </c>
      <c r="C25" s="1">
        <v>1464267.1</v>
      </c>
      <c r="D25" s="1">
        <v>293024.90000000002</v>
      </c>
    </row>
    <row r="26" spans="2:8" x14ac:dyDescent="0.25">
      <c r="B26" s="10">
        <v>2017</v>
      </c>
      <c r="C26" s="1">
        <v>1595432.9000000004</v>
      </c>
      <c r="D26" s="1">
        <v>297540.90000000002</v>
      </c>
    </row>
    <row r="27" spans="2:8" x14ac:dyDescent="0.25">
      <c r="B27" s="10">
        <v>2018</v>
      </c>
      <c r="C27" s="1">
        <v>1918282.9536674002</v>
      </c>
      <c r="D27" s="1">
        <v>381983.59643999999</v>
      </c>
    </row>
    <row r="28" spans="2:8" x14ac:dyDescent="0.25">
      <c r="B28" s="10">
        <v>2019</v>
      </c>
      <c r="C28" s="1">
        <v>2409193.2850000001</v>
      </c>
      <c r="D28" s="1">
        <v>457602.93099999998</v>
      </c>
    </row>
    <row r="29" spans="2:8" x14ac:dyDescent="0.25">
      <c r="B29" s="10">
        <v>2020</v>
      </c>
      <c r="C29" s="1">
        <v>2787891.3019999997</v>
      </c>
      <c r="D29" s="1">
        <v>556094.80599999998</v>
      </c>
    </row>
    <row r="30" spans="2:8" x14ac:dyDescent="0.25">
      <c r="B30" s="13" t="s">
        <v>18</v>
      </c>
      <c r="C30" s="8">
        <f>+'Enero -Septiembre 2021'!G14</f>
        <v>1579241.4339999999</v>
      </c>
      <c r="D30" s="8">
        <f>'Enero -Septiembre 2021'!I14</f>
        <v>457173.45100000006</v>
      </c>
      <c r="F30" s="20"/>
    </row>
    <row r="31" spans="2:8" x14ac:dyDescent="0.25">
      <c r="B31" s="13" t="s">
        <v>17</v>
      </c>
      <c r="C31" s="8">
        <f>+'Enero -Septiembre 2021'!C14</f>
        <v>2035507.7670000002</v>
      </c>
      <c r="D31" s="8">
        <f>'Enero -Septiembre 2021'!E14</f>
        <v>387026.32199999999</v>
      </c>
    </row>
    <row r="32" spans="2:8" x14ac:dyDescent="0.25">
      <c r="B32" s="11" t="s">
        <v>10</v>
      </c>
      <c r="C32" s="14">
        <f>C30/C31-1</f>
        <v>-0.22415357012980652</v>
      </c>
      <c r="D32" s="14">
        <f>D30/D31-1</f>
        <v>0.18124640370067668</v>
      </c>
      <c r="H32" s="4"/>
    </row>
    <row r="34" spans="2:9" x14ac:dyDescent="0.25">
      <c r="B34" s="26" t="s">
        <v>6</v>
      </c>
      <c r="C34" s="26"/>
      <c r="D34" s="26"/>
      <c r="E34" s="26"/>
      <c r="F34" s="26"/>
      <c r="G34" s="26"/>
      <c r="H34" s="26"/>
      <c r="I34" s="26"/>
    </row>
  </sheetData>
  <mergeCells count="2">
    <mergeCell ref="B34:I34"/>
    <mergeCell ref="B7:D7"/>
  </mergeCells>
  <phoneticPr fontId="5" type="noConversion"/>
  <pageMargins left="0.70866141732283472" right="0.70866141732283472" top="0.74803149606299213" bottom="0.74803149606299213" header="0.31496062992125984" footer="0.31496062992125984"/>
  <pageSetup orientation="landscape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-Septiembre 2021</vt:lpstr>
      <vt:lpstr>2000 - 2021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maíz 2014_MQS</dc:title>
  <dc:creator>Mauricio Quintana S.</dc:creator>
  <cp:keywords>Importaciones maíz consumo</cp:keywords>
  <cp:lastModifiedBy>Mauricio Quintana</cp:lastModifiedBy>
  <cp:lastPrinted>2018-10-12T13:17:44Z</cp:lastPrinted>
  <dcterms:created xsi:type="dcterms:W3CDTF">2013-06-19T19:51:40Z</dcterms:created>
  <dcterms:modified xsi:type="dcterms:W3CDTF">2022-06-17T21:13:32Z</dcterms:modified>
</cp:coreProperties>
</file>