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yo 2014" sheetId="1" r:id="rId1"/>
    <sheet name="2000 - 2014" sheetId="2" r:id="rId2"/>
  </sheets>
  <definedNames>
    <definedName name="_xlnm._FilterDatabase" localSheetId="0" hidden="1">'Enero - Mayo 2014'!$B$9:$F$17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D24" i="2" l="1"/>
  <c r="C24" i="2"/>
  <c r="D23" i="2"/>
  <c r="C23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<sst xmlns="http://schemas.openxmlformats.org/spreadsheetml/2006/main" count="31" uniqueCount="22">
  <si>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</si>
  <si>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</si>
  <si>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</si>
  <si>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</si>
  <si>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</si>
  <si>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</si>
  <si>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</si>
  <si>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</si>
  <si>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</si>
  <si>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</si>
  <si>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</si>
  <si>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</si>
  <si>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</si>
  <si>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</si>
  <si>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 xml:space="preserve">Estados Unidos </t>
  </si>
  <si>
    <t xml:space="preserve">Perú </t>
  </si>
  <si>
    <t>Paraguay</t>
  </si>
  <si>
    <t>Argentina</t>
  </si>
  <si>
    <t>Enero a Mayo  2013</t>
  </si>
  <si>
    <t>Enero a  Mayo 2014</t>
  </si>
  <si>
    <t>Ene - May 2014</t>
  </si>
  <si>
    <t>Ene -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</si>
</sst>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C29" sqref="C29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16</v>
      </c>
      <c r="C10" s="9">
        <v>121738.40000000001</v>
      </c>
      <c r="D10" s="10">
        <v>0.41943843986419571</v>
      </c>
      <c r="E10" s="9">
        <v>36153.799999999996</v>
      </c>
      <c r="F10" s="10">
        <v>0.42708686494487436</v>
      </c>
      <c r="G10" s="9">
        <v>345292.2</v>
      </c>
      <c r="H10" s="10">
        <v>0.80035389746152508</v>
      </c>
      <c r="I10" s="9">
        <v>76667.7</v>
      </c>
      <c r="J10" s="10">
        <v>0.77613576658740058</v>
      </c>
    </row>
    <row r="11" spans="2:10" x14ac:dyDescent="0.25">
      <c r="B11" s="8" t="s">
        <v>17</v>
      </c>
      <c r="C11" s="9"/>
      <c r="D11" s="10">
        <v>0</v>
      </c>
      <c r="E11" s="9"/>
      <c r="F11" s="10">
        <v>0</v>
      </c>
      <c r="G11" s="9">
        <v>79642.2</v>
      </c>
      <c r="H11" s="10">
        <v>0.18460291073013022</v>
      </c>
      <c r="I11" s="9">
        <v>20158.5</v>
      </c>
      <c r="J11" s="10">
        <v>0.20407202577815842</v>
      </c>
    </row>
    <row r="12" spans="2:10" x14ac:dyDescent="0.25">
      <c r="B12" s="8" t="s">
        <v>14</v>
      </c>
      <c r="C12" s="9">
        <v>84.7</v>
      </c>
      <c r="D12" s="10">
        <v>2.9182604549178712E-4</v>
      </c>
      <c r="E12" s="9">
        <v>165.3</v>
      </c>
      <c r="F12" s="10">
        <v>1.9526981610615687E-3</v>
      </c>
      <c r="G12" s="9">
        <v>6419.6</v>
      </c>
      <c r="H12" s="10">
        <v>1.4880011422627E-2</v>
      </c>
      <c r="I12" s="9">
        <v>1925.9</v>
      </c>
      <c r="J12" s="10">
        <v>1.9496605126678834E-2</v>
      </c>
    </row>
    <row r="13" spans="2:10" x14ac:dyDescent="0.25">
      <c r="B13" s="8" t="s">
        <v>15</v>
      </c>
      <c r="C13" s="9">
        <v>68.900000000000006</v>
      </c>
      <c r="D13" s="10">
        <v>2.3738860135046202E-4</v>
      </c>
      <c r="E13" s="9">
        <v>27.400000000000002</v>
      </c>
      <c r="F13" s="10">
        <v>3.2367773510639435E-4</v>
      </c>
      <c r="G13" s="9">
        <v>50.4</v>
      </c>
      <c r="H13" s="10">
        <v>1.1682232159330811E-4</v>
      </c>
      <c r="I13" s="9">
        <v>15.299999999999999</v>
      </c>
      <c r="J13" s="10">
        <v>1.5488761536849583E-4</v>
      </c>
    </row>
    <row r="14" spans="2:10" x14ac:dyDescent="0.25">
      <c r="B14" s="8" t="s">
        <v>13</v>
      </c>
      <c r="C14" s="13">
        <v>168349.40000000002</v>
      </c>
      <c r="D14" s="10">
        <v>0.58003234548896188</v>
      </c>
      <c r="E14" s="9">
        <v>48305.600000000006</v>
      </c>
      <c r="F14" s="10">
        <v>0.57063675915895784</v>
      </c>
      <c r="G14" s="9">
        <v>20</v>
      </c>
      <c r="H14" s="10">
        <v>4.6358064124328615E-5</v>
      </c>
      <c r="I14" s="9">
        <v>13.9</v>
      </c>
      <c r="J14" s="10">
        <v>1.4071489239360084E-4</v>
      </c>
    </row>
    <row r="15" spans="2:10" x14ac:dyDescent="0.25">
      <c r="B15" s="8" t="s">
        <v>12</v>
      </c>
      <c r="C15" s="9">
        <f>SUM(C10:C14)</f>
        <v>290241.40000000002</v>
      </c>
      <c r="D15" s="12">
        <f t="shared" ref="D15:J15" si="0">SUM(D10:D14)</f>
        <v>0.99999999999999978</v>
      </c>
      <c r="E15" s="9">
        <f t="shared" si="0"/>
        <v>84652.1</v>
      </c>
      <c r="F15" s="12">
        <f t="shared" si="0"/>
        <v>1.0000000000000002</v>
      </c>
      <c r="G15" s="9">
        <f t="shared" si="0"/>
        <v>431424.4</v>
      </c>
      <c r="H15" s="12">
        <f t="shared" si="0"/>
        <v>0.99999999999999989</v>
      </c>
      <c r="I15" s="9">
        <f t="shared" si="0"/>
        <v>98781.299999999988</v>
      </c>
      <c r="J15" s="12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20</v>
      </c>
      <c r="C23" s="2">
        <f>'Enero - Mayo 2014'!G15</f>
        <v>431424.4</v>
      </c>
      <c r="D23" s="2">
        <f>'Enero - Mayo 2014'!I15</f>
        <v>98781.299999999988</v>
      </c>
    </row>
    <row r="24" spans="2:9" x14ac:dyDescent="0.25">
      <c r="B24" s="1" t="s">
        <v>21</v>
      </c>
      <c r="C24" s="2">
        <f>'Enero - Mayo 2014'!C15</f>
        <v>290241.40000000002</v>
      </c>
      <c r="D24" s="2">
        <f>'Enero - Mayo 2014'!E15</f>
        <v>84652.1</v>
      </c>
    </row>
    <row r="25" spans="2:9" x14ac:dyDescent="0.25">
      <c r="B25" s="1" t="s">
        <v>10</v>
      </c>
      <c r="C25" s="3">
        <f>C23/C24-1</f>
        <v>0.48643301748131029</v>
      </c>
      <c r="D25" s="3">
        <f>D23/D24-1</f>
        <v>0.1669090311994621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2014-06-10T13:33:35Z</dcterms:modified>
</cp:coreProperties>
</file>