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9\Marzo_2019\"/>
    </mc:Choice>
  </mc:AlternateContent>
  <xr:revisionPtr revIDLastSave="0" documentId="8_{09ACA922-C0D5-4229-B22D-8CACD05974A2}" xr6:coauthVersionLast="41" xr6:coauthVersionMax="41" xr10:uidLastSave="{00000000-0000-0000-0000-000000000000}"/>
  <bookViews>
    <workbookView xWindow="-120" yWindow="-120" windowWidth="24240" windowHeight="13290" xr2:uid="{00000000-000D-0000-FFFF-FFFF00000000}"/>
  </bookViews>
  <sheets>
    <sheet name="Enero - marzo 2019" sheetId="1" r:id="rId1"/>
    <sheet name="2000 - 2019" sheetId="2" r:id="rId2"/>
  </sheets>
  <definedNames>
    <definedName name="_xlnm._FilterDatabase" localSheetId="0" hidden="1">'Enero - marzo 2019'!$B$9:$F$17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C15" i="1"/>
  <c r="C28" i="2" l="1"/>
  <c r="D28" i="2" l="1"/>
  <c r="D29" i="2"/>
  <c r="C29" i="2"/>
  <c r="D30" i="2" l="1"/>
  <c r="C30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<sst xmlns="http://schemas.openxmlformats.org/spreadsheetml/2006/main" count="31" uniqueCount="20">
  <si>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</si>
  <si>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</si>
  <si>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</si>
  <si>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</si>
  <si>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</si>
  <si>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</si>
  <si>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</si>
  <si>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</si>
  <si>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</si>
  <si>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</si>
  <si>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</si>
  <si>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</si>
  <si>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</si>
  <si>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</si>
  <si>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</si>
  <si>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</si>
  <si>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Estados Unidos</t>
  </si>
  <si>
    <t>Enero - marzo 2018</t>
  </si>
  <si>
    <t>Enero - marzo 2019</t>
  </si>
  <si>
    <t>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</si>
</sst>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righ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J20"/>
  <sheetViews>
    <sheetView showGridLines="0" tabSelected="1" zoomScale="90" zoomScaleNormal="90" workbookViewId="0">
      <selection activeCell="E24" sqref="E24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19" t="s">
        <v>11</v>
      </c>
      <c r="C6" s="19"/>
      <c r="D6" s="19"/>
      <c r="E6" s="19"/>
      <c r="F6" s="19"/>
      <c r="G6" s="19"/>
      <c r="H6" s="19"/>
      <c r="I6" s="19"/>
      <c r="J6" s="19"/>
    </row>
    <row r="7" spans="2:10" x14ac:dyDescent="0.25">
      <c r="B7" s="6"/>
      <c r="C7" s="20" t="s">
        <v>17</v>
      </c>
      <c r="D7" s="20"/>
      <c r="E7" s="20"/>
      <c r="F7" s="20"/>
      <c r="G7" s="20" t="s">
        <v>18</v>
      </c>
      <c r="H7" s="20"/>
      <c r="I7" s="20"/>
      <c r="J7" s="20"/>
    </row>
    <row r="8" spans="2:10" x14ac:dyDescent="0.25">
      <c r="B8" s="21" t="s">
        <v>0</v>
      </c>
      <c r="C8" s="22" t="s">
        <v>3</v>
      </c>
      <c r="D8" s="22"/>
      <c r="E8" s="19" t="s">
        <v>4</v>
      </c>
      <c r="F8" s="19"/>
      <c r="G8" s="22" t="s">
        <v>3</v>
      </c>
      <c r="H8" s="22"/>
      <c r="I8" s="19" t="s">
        <v>4</v>
      </c>
      <c r="J8" s="19"/>
    </row>
    <row r="9" spans="2:10" x14ac:dyDescent="0.25">
      <c r="B9" s="21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0" x14ac:dyDescent="0.25">
      <c r="B10" s="11" t="s">
        <v>14</v>
      </c>
      <c r="C10" s="1">
        <v>420667.92</v>
      </c>
      <c r="D10" s="16">
        <v>0.92877056268440894</v>
      </c>
      <c r="E10" s="1">
        <v>78910.951000000001</v>
      </c>
      <c r="F10" s="16">
        <v>0.93257834122064176</v>
      </c>
      <c r="G10" s="7">
        <v>468998.76</v>
      </c>
      <c r="H10" s="16">
        <v>0.74525383522382693</v>
      </c>
      <c r="I10" s="7">
        <v>91584.512999999992</v>
      </c>
      <c r="J10" s="16">
        <v>0.74516399138203926</v>
      </c>
    </row>
    <row r="11" spans="2:10" x14ac:dyDescent="0.25">
      <c r="B11" s="11" t="s">
        <v>15</v>
      </c>
      <c r="C11" s="1">
        <v>31235</v>
      </c>
      <c r="D11" s="16">
        <v>6.8962112740727916E-2</v>
      </c>
      <c r="E11" s="1">
        <v>5491.7379999999994</v>
      </c>
      <c r="F11" s="16">
        <v>6.4901966704955363E-2</v>
      </c>
      <c r="G11" s="7">
        <v>152613.29999999999</v>
      </c>
      <c r="H11" s="16">
        <v>0.24250735147181299</v>
      </c>
      <c r="I11" s="7">
        <v>29470.14</v>
      </c>
      <c r="J11" s="16">
        <v>0.23977948268379712</v>
      </c>
    </row>
    <row r="12" spans="2:10" x14ac:dyDescent="0.25">
      <c r="B12" s="11" t="s">
        <v>16</v>
      </c>
      <c r="C12" s="1">
        <v>20.003</v>
      </c>
      <c r="D12" s="16">
        <v>4.4163571030983848E-5</v>
      </c>
      <c r="E12" s="1">
        <v>15.603999999999999</v>
      </c>
      <c r="F12" s="16">
        <v>1.8440979676454403E-4</v>
      </c>
      <c r="G12" s="7">
        <v>7404.04</v>
      </c>
      <c r="H12" s="16">
        <v>1.1765253294381042E-2</v>
      </c>
      <c r="I12" s="7">
        <v>1730.329</v>
      </c>
      <c r="J12" s="16">
        <v>1.4078568764612994E-2</v>
      </c>
    </row>
    <row r="13" spans="2:10" x14ac:dyDescent="0.25">
      <c r="B13" s="11" t="s">
        <v>19</v>
      </c>
      <c r="C13" s="1">
        <v>32.936</v>
      </c>
      <c r="D13" s="16">
        <v>7.2717661124655511E-5</v>
      </c>
      <c r="E13" s="1">
        <v>9.84</v>
      </c>
      <c r="F13" s="16">
        <v>1.1629020764952022E-4</v>
      </c>
      <c r="G13" s="7">
        <v>105.449</v>
      </c>
      <c r="H13" s="16">
        <v>1.6756178986596323E-4</v>
      </c>
      <c r="I13" s="7">
        <v>40.131</v>
      </c>
      <c r="J13" s="16">
        <v>3.2652001040997644E-4</v>
      </c>
    </row>
    <row r="14" spans="2:10" x14ac:dyDescent="0.25">
      <c r="B14" s="11" t="s">
        <v>13</v>
      </c>
      <c r="C14" s="1">
        <v>1006.936</v>
      </c>
      <c r="D14" s="16">
        <v>2.2231610038321629E-3</v>
      </c>
      <c r="E14" s="1">
        <v>197.602</v>
      </c>
      <c r="F14" s="16">
        <v>2.3352822776382615E-3</v>
      </c>
      <c r="G14" s="7">
        <v>298.01799999999997</v>
      </c>
      <c r="H14" s="16">
        <v>4.7356000997899114E-4</v>
      </c>
      <c r="I14" s="7">
        <v>120.196</v>
      </c>
      <c r="J14" s="16">
        <v>9.7795716955065976E-4</v>
      </c>
    </row>
    <row r="15" spans="2:10" s="13" customFormat="1" x14ac:dyDescent="0.25">
      <c r="B15" s="12" t="s">
        <v>12</v>
      </c>
      <c r="C15" s="9">
        <f>SUM(C10:C14)</f>
        <v>452962.79499999998</v>
      </c>
      <c r="D15" s="26">
        <f t="shared" ref="D15:J15" si="0">SUM(D10:D14)</f>
        <v>1.0000727176611248</v>
      </c>
      <c r="E15" s="9">
        <f t="shared" si="0"/>
        <v>84625.735000000001</v>
      </c>
      <c r="F15" s="26">
        <f t="shared" si="0"/>
        <v>1.0001162902076495</v>
      </c>
      <c r="G15" s="9">
        <f t="shared" si="0"/>
        <v>629419.56700000016</v>
      </c>
      <c r="H15" s="26">
        <f t="shared" si="0"/>
        <v>1.000167561789866</v>
      </c>
      <c r="I15" s="9">
        <f t="shared" si="0"/>
        <v>122945.30899999998</v>
      </c>
      <c r="J15" s="26">
        <f t="shared" si="0"/>
        <v>1.0003265200104101</v>
      </c>
    </row>
    <row r="16" spans="2:10" x14ac:dyDescent="0.25">
      <c r="C16" s="3"/>
      <c r="D16" s="3"/>
      <c r="E16" s="3"/>
      <c r="F16" s="3"/>
    </row>
    <row r="17" spans="2:9" x14ac:dyDescent="0.25">
      <c r="B17" s="18" t="s">
        <v>6</v>
      </c>
      <c r="C17" s="18"/>
      <c r="D17" s="18"/>
      <c r="E17" s="18"/>
      <c r="F17" s="18"/>
      <c r="G17" s="18"/>
      <c r="H17" s="18"/>
      <c r="I17" s="18"/>
    </row>
    <row r="18" spans="2:9" x14ac:dyDescent="0.25">
      <c r="C18" s="3"/>
      <c r="D18" s="3"/>
      <c r="E18" s="3"/>
      <c r="F18" s="3"/>
      <c r="G18" s="10"/>
    </row>
    <row r="19" spans="2:9" x14ac:dyDescent="0.25">
      <c r="E19" s="10"/>
      <c r="G19" s="17"/>
      <c r="I19" s="10"/>
    </row>
    <row r="20" spans="2:9" x14ac:dyDescent="0.25">
      <c r="E20" s="8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2"/>
  <sheetViews>
    <sheetView showGridLines="0" zoomScale="90" zoomScaleNormal="90" workbookViewId="0">
      <selection activeCell="G20" sqref="G20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3" t="s">
        <v>11</v>
      </c>
      <c r="C7" s="24"/>
      <c r="D7" s="25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9" x14ac:dyDescent="0.25">
      <c r="B17" s="11">
        <v>2008</v>
      </c>
      <c r="C17" s="1">
        <v>1438073.4</v>
      </c>
      <c r="D17" s="1">
        <v>398999.1</v>
      </c>
    </row>
    <row r="18" spans="2:9" x14ac:dyDescent="0.25">
      <c r="B18" s="11">
        <v>2009</v>
      </c>
      <c r="C18" s="1">
        <v>739981.7</v>
      </c>
      <c r="D18" s="1">
        <v>144348.6</v>
      </c>
    </row>
    <row r="19" spans="2:9" x14ac:dyDescent="0.25">
      <c r="B19" s="11">
        <v>2010</v>
      </c>
      <c r="C19" s="1">
        <v>596478.1</v>
      </c>
      <c r="D19" s="1">
        <v>138588.20000000001</v>
      </c>
    </row>
    <row r="20" spans="2:9" x14ac:dyDescent="0.25">
      <c r="B20" s="11">
        <v>2011</v>
      </c>
      <c r="C20" s="1">
        <v>666016</v>
      </c>
      <c r="D20" s="1">
        <v>212640</v>
      </c>
    </row>
    <row r="21" spans="2:9" x14ac:dyDescent="0.25">
      <c r="B21" s="11">
        <v>2012</v>
      </c>
      <c r="C21" s="1">
        <v>873400</v>
      </c>
      <c r="D21" s="1">
        <v>259946.30000000005</v>
      </c>
    </row>
    <row r="22" spans="2:9" x14ac:dyDescent="0.25">
      <c r="B22" s="11">
        <v>2013</v>
      </c>
      <c r="C22" s="1">
        <v>1092901.9924999999</v>
      </c>
      <c r="D22" s="1">
        <v>276971.3</v>
      </c>
    </row>
    <row r="23" spans="2:9" x14ac:dyDescent="0.25">
      <c r="B23" s="11">
        <v>2014</v>
      </c>
      <c r="C23" s="1">
        <v>1412424</v>
      </c>
      <c r="D23" s="1">
        <v>327777</v>
      </c>
    </row>
    <row r="24" spans="2:9" x14ac:dyDescent="0.25">
      <c r="B24" s="11">
        <v>2015</v>
      </c>
      <c r="C24" s="1">
        <v>1530249.5999999999</v>
      </c>
      <c r="D24" s="1">
        <v>307114.1999999999</v>
      </c>
    </row>
    <row r="25" spans="2:9" x14ac:dyDescent="0.25">
      <c r="B25" s="11">
        <v>2016</v>
      </c>
      <c r="C25" s="1">
        <v>1464267.1</v>
      </c>
      <c r="D25" s="1">
        <v>293024.90000000002</v>
      </c>
    </row>
    <row r="26" spans="2:9" x14ac:dyDescent="0.25">
      <c r="B26" s="11">
        <v>2017</v>
      </c>
      <c r="C26" s="1">
        <v>1595432.9000000004</v>
      </c>
      <c r="D26" s="1">
        <v>297540.90000000002</v>
      </c>
    </row>
    <row r="27" spans="2:9" x14ac:dyDescent="0.25">
      <c r="B27" s="11">
        <v>2018</v>
      </c>
      <c r="C27" s="1">
        <v>1918282.9536674002</v>
      </c>
      <c r="D27" s="1">
        <v>381983.59643999999</v>
      </c>
    </row>
    <row r="28" spans="2:9" x14ac:dyDescent="0.25">
      <c r="B28" s="14" t="s">
        <v>18</v>
      </c>
      <c r="C28" s="9">
        <f>'Enero - marzo 2019'!G15</f>
        <v>629419.56700000016</v>
      </c>
      <c r="D28" s="9">
        <f>'Enero - marzo 2019'!I15</f>
        <v>122945.30899999998</v>
      </c>
    </row>
    <row r="29" spans="2:9" x14ac:dyDescent="0.25">
      <c r="B29" s="14" t="s">
        <v>17</v>
      </c>
      <c r="C29" s="9">
        <f>'Enero - marzo 2019'!C15</f>
        <v>452962.79499999998</v>
      </c>
      <c r="D29" s="9">
        <f>'Enero - marzo 2019'!E15</f>
        <v>84625.735000000001</v>
      </c>
    </row>
    <row r="30" spans="2:9" x14ac:dyDescent="0.25">
      <c r="B30" s="12" t="s">
        <v>10</v>
      </c>
      <c r="C30" s="15">
        <f>C28/C29-1</f>
        <v>0.38956129277681661</v>
      </c>
      <c r="D30" s="15">
        <f>D28/D29-1</f>
        <v>0.4528123034913667</v>
      </c>
      <c r="H30" s="4"/>
    </row>
    <row r="32" spans="2:9" x14ac:dyDescent="0.25">
      <c r="B32" s="18" t="s">
        <v>6</v>
      </c>
      <c r="C32" s="18"/>
      <c r="D32" s="18"/>
      <c r="E32" s="18"/>
      <c r="F32" s="18"/>
      <c r="G32" s="18"/>
      <c r="H32" s="18"/>
      <c r="I32" s="18"/>
    </row>
  </sheetData>
  <mergeCells count="2">
    <mergeCell ref="B32:I32"/>
    <mergeCell ref="B7:D7"/>
  </mergeCells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2019-04-10T16:02:58Z</dcterms:modified>
</cp:coreProperties>
</file>