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Importaciones\Maíz\2019\JULIO_2019\"/>
    </mc:Choice>
  </mc:AlternateContent>
  <xr:revisionPtr revIDLastSave="0" documentId="13_ncr:1_{17CB7027-4B15-4B0D-81B5-CB1A8BEA8E52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Enero - julio 2019" sheetId="1" r:id="rId1"/>
    <sheet name="2000 - 2019" sheetId="2" r:id="rId2"/>
  </sheets>
  <definedNames>
    <definedName name="_xlnm._FilterDatabase" localSheetId="0" hidden="1">'Enero - julio 2019'!$B$9:$F$16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D14" i="1"/>
  <c r="C14" i="1"/>
  <c r="C28" i="2" l="1"/>
  <c r="D28" i="2"/>
  <c r="D29" i="2"/>
  <c r="C29" i="2"/>
  <c r="C30" i="2" s="1"/>
  <c r="D30" i="2" l="1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<sst xmlns="http://schemas.openxmlformats.org/spreadsheetml/2006/main" count="30" uniqueCount="19">
  <si>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</si>
  <si>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</si>
  <si>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</si>
  <si>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</si>
  <si>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</si>
  <si>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</si>
  <si>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</si>
  <si>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</si>
  <si>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</si>
  <si>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</si>
  <si>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</si>
  <si>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</si>
  <si>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</si>
  <si>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</si>
  <si>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</si>
  <si>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Paraguay</t>
  </si>
  <si>
    <t>Uruguay</t>
  </si>
  <si>
    <t>Enero - julio 2018</t>
  </si>
  <si>
    <t>Enero -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</si>
</sst>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zoomScale="90" zoomScaleNormal="90" workbookViewId="0">
      <selection activeCell="F18" sqref="F18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5.5703125" customWidth="1"/>
  </cols>
  <sheetData>
    <row r="6" spans="2:12" x14ac:dyDescent="0.25">
      <c r="B6" s="22" t="s">
        <v>11</v>
      </c>
      <c r="C6" s="22"/>
      <c r="D6" s="22"/>
      <c r="E6" s="22"/>
      <c r="F6" s="22"/>
      <c r="G6" s="22"/>
      <c r="H6" s="22"/>
      <c r="I6" s="22"/>
      <c r="J6" s="22"/>
    </row>
    <row r="7" spans="2:12" x14ac:dyDescent="0.25">
      <c r="B7" s="6"/>
      <c r="C7" s="23" t="s">
        <v>17</v>
      </c>
      <c r="D7" s="23"/>
      <c r="E7" s="23"/>
      <c r="F7" s="23"/>
      <c r="G7" s="23" t="s">
        <v>18</v>
      </c>
      <c r="H7" s="23"/>
      <c r="I7" s="23"/>
      <c r="J7" s="23"/>
    </row>
    <row r="8" spans="2:12" x14ac:dyDescent="0.25">
      <c r="B8" s="24" t="s">
        <v>0</v>
      </c>
      <c r="C8" s="25" t="s">
        <v>3</v>
      </c>
      <c r="D8" s="25"/>
      <c r="E8" s="22" t="s">
        <v>4</v>
      </c>
      <c r="F8" s="22"/>
      <c r="G8" s="25" t="s">
        <v>3</v>
      </c>
      <c r="H8" s="25"/>
      <c r="I8" s="22" t="s">
        <v>4</v>
      </c>
      <c r="J8" s="22"/>
    </row>
    <row r="9" spans="2:12" x14ac:dyDescent="0.25">
      <c r="B9" s="24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14</v>
      </c>
      <c r="C10" s="1">
        <v>958502.81</v>
      </c>
      <c r="D10" s="16">
        <v>0.96468491135857704</v>
      </c>
      <c r="E10" s="1">
        <v>192173.75089000002</v>
      </c>
      <c r="F10" s="16">
        <v>0.9672258007593233</v>
      </c>
      <c r="G10" s="7">
        <v>1019247.7559999999</v>
      </c>
      <c r="H10" s="16">
        <v>0.83938365123980974</v>
      </c>
      <c r="I10" s="7">
        <v>194174.84580000001</v>
      </c>
      <c r="J10" s="16">
        <v>0.83554009332620571</v>
      </c>
      <c r="L10" s="19"/>
    </row>
    <row r="11" spans="2:12" x14ac:dyDescent="0.25">
      <c r="B11" s="11" t="s">
        <v>15</v>
      </c>
      <c r="C11" s="1">
        <v>31235</v>
      </c>
      <c r="D11" s="16">
        <v>3.1436457871506035E-2</v>
      </c>
      <c r="E11" s="1">
        <v>5491.7358599999998</v>
      </c>
      <c r="F11" s="16">
        <v>2.7640344168479221E-2</v>
      </c>
      <c r="G11" s="7">
        <v>152613.29999999999</v>
      </c>
      <c r="H11" s="16">
        <v>0.1256820122758813</v>
      </c>
      <c r="I11" s="7">
        <v>29470.13883</v>
      </c>
      <c r="J11" s="16">
        <v>0.12681087731475071</v>
      </c>
    </row>
    <row r="12" spans="2:12" x14ac:dyDescent="0.25">
      <c r="B12" s="11" t="s">
        <v>16</v>
      </c>
      <c r="C12" s="1">
        <v>2352.5</v>
      </c>
      <c r="D12" s="16">
        <v>2.3676730316221526E-3</v>
      </c>
      <c r="E12" s="1">
        <v>500.08236999999997</v>
      </c>
      <c r="F12" s="16">
        <v>2.5169544150997767E-3</v>
      </c>
      <c r="G12" s="7">
        <v>33430.334999999999</v>
      </c>
      <c r="H12" s="16">
        <v>2.7530967313181907E-2</v>
      </c>
      <c r="I12" s="7">
        <v>6209.3545200000008</v>
      </c>
      <c r="J12" s="16">
        <v>2.6719035793545086E-2</v>
      </c>
    </row>
    <row r="13" spans="2:12" x14ac:dyDescent="0.25">
      <c r="B13" s="11" t="s">
        <v>13</v>
      </c>
      <c r="C13" s="1">
        <v>1501.2748939000001</v>
      </c>
      <c r="D13" s="16">
        <v>1.5109577382947667E-3</v>
      </c>
      <c r="E13" s="1">
        <v>519.9402399999999</v>
      </c>
      <c r="F13" s="16">
        <v>2.6169006570978246E-3</v>
      </c>
      <c r="G13" s="7">
        <v>8989.771725200002</v>
      </c>
      <c r="H13" s="16">
        <v>7.4033691711270057E-3</v>
      </c>
      <c r="I13" s="7">
        <v>2540.0693899999997</v>
      </c>
      <c r="J13" s="16">
        <v>1.0929993565498369E-2</v>
      </c>
    </row>
    <row r="14" spans="2:12" s="13" customFormat="1" x14ac:dyDescent="0.25">
      <c r="B14" s="12" t="s">
        <v>12</v>
      </c>
      <c r="C14" s="9">
        <f>SUM(C10:C13)</f>
        <v>993591.58489390009</v>
      </c>
      <c r="D14" s="18">
        <f>SUM(D10:D13)</f>
        <v>1</v>
      </c>
      <c r="E14" s="9">
        <f t="shared" ref="E14:J14" si="0">SUM(E10:E13)</f>
        <v>198685.50936</v>
      </c>
      <c r="F14" s="18">
        <f t="shared" si="0"/>
        <v>1.0000000000000002</v>
      </c>
      <c r="G14" s="9">
        <f t="shared" si="0"/>
        <v>1214281.1627251999</v>
      </c>
      <c r="H14" s="18">
        <f t="shared" si="0"/>
        <v>1</v>
      </c>
      <c r="I14" s="9">
        <f t="shared" si="0"/>
        <v>232394.40854</v>
      </c>
      <c r="J14" s="18">
        <f t="shared" si="0"/>
        <v>0.99999999999999989</v>
      </c>
    </row>
    <row r="15" spans="2:12" x14ac:dyDescent="0.25">
      <c r="C15" s="3"/>
      <c r="D15" s="3"/>
      <c r="E15" s="3"/>
      <c r="F15" s="3"/>
    </row>
    <row r="16" spans="2:12" x14ac:dyDescent="0.25">
      <c r="B16" s="21" t="s">
        <v>6</v>
      </c>
      <c r="C16" s="21"/>
      <c r="D16" s="21"/>
      <c r="E16" s="21"/>
      <c r="F16" s="21"/>
      <c r="G16" s="21"/>
      <c r="H16" s="21"/>
      <c r="I16" s="21"/>
    </row>
    <row r="17" spans="3:9" x14ac:dyDescent="0.25">
      <c r="C17" s="3"/>
      <c r="D17" s="3"/>
      <c r="E17" s="3"/>
      <c r="F17" s="3"/>
      <c r="G17" s="20"/>
    </row>
    <row r="18" spans="3:9" x14ac:dyDescent="0.25">
      <c r="E18" s="10"/>
      <c r="G18" s="17"/>
      <c r="I18" s="10"/>
    </row>
    <row r="19" spans="3:9" x14ac:dyDescent="0.25">
      <c r="E19" s="8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2"/>
  <sheetViews>
    <sheetView showGridLines="0" tabSelected="1" zoomScale="90" zoomScaleNormal="90" workbookViewId="0">
      <selection activeCell="C31" sqref="C31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6" t="s">
        <v>11</v>
      </c>
      <c r="C7" s="27"/>
      <c r="D7" s="28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9" x14ac:dyDescent="0.25">
      <c r="B17" s="11">
        <v>2008</v>
      </c>
      <c r="C17" s="1">
        <v>1438073.4</v>
      </c>
      <c r="D17" s="1">
        <v>398999.1</v>
      </c>
    </row>
    <row r="18" spans="2:9" x14ac:dyDescent="0.25">
      <c r="B18" s="11">
        <v>2009</v>
      </c>
      <c r="C18" s="1">
        <v>739981.7</v>
      </c>
      <c r="D18" s="1">
        <v>144348.6</v>
      </c>
    </row>
    <row r="19" spans="2:9" x14ac:dyDescent="0.25">
      <c r="B19" s="11">
        <v>2010</v>
      </c>
      <c r="C19" s="1">
        <v>596478.1</v>
      </c>
      <c r="D19" s="1">
        <v>138588.20000000001</v>
      </c>
    </row>
    <row r="20" spans="2:9" x14ac:dyDescent="0.25">
      <c r="B20" s="11">
        <v>2011</v>
      </c>
      <c r="C20" s="1">
        <v>666016</v>
      </c>
      <c r="D20" s="1">
        <v>212640</v>
      </c>
    </row>
    <row r="21" spans="2:9" x14ac:dyDescent="0.25">
      <c r="B21" s="11">
        <v>2012</v>
      </c>
      <c r="C21" s="1">
        <v>873400</v>
      </c>
      <c r="D21" s="1">
        <v>259946.30000000005</v>
      </c>
    </row>
    <row r="22" spans="2:9" x14ac:dyDescent="0.25">
      <c r="B22" s="11">
        <v>2013</v>
      </c>
      <c r="C22" s="1">
        <v>1092901.9924999999</v>
      </c>
      <c r="D22" s="1">
        <v>276971.3</v>
      </c>
    </row>
    <row r="23" spans="2:9" x14ac:dyDescent="0.25">
      <c r="B23" s="11">
        <v>2014</v>
      </c>
      <c r="C23" s="1">
        <v>1412424</v>
      </c>
      <c r="D23" s="1">
        <v>327777</v>
      </c>
    </row>
    <row r="24" spans="2:9" x14ac:dyDescent="0.25">
      <c r="B24" s="11">
        <v>2015</v>
      </c>
      <c r="C24" s="1">
        <v>1530249.5999999999</v>
      </c>
      <c r="D24" s="1">
        <v>307114.1999999999</v>
      </c>
    </row>
    <row r="25" spans="2:9" x14ac:dyDescent="0.25">
      <c r="B25" s="11">
        <v>2016</v>
      </c>
      <c r="C25" s="1">
        <v>1464267.1</v>
      </c>
      <c r="D25" s="1">
        <v>293024.90000000002</v>
      </c>
    </row>
    <row r="26" spans="2:9" x14ac:dyDescent="0.25">
      <c r="B26" s="11">
        <v>2017</v>
      </c>
      <c r="C26" s="1">
        <v>1595432.9000000004</v>
      </c>
      <c r="D26" s="1">
        <v>297540.90000000002</v>
      </c>
    </row>
    <row r="27" spans="2:9" x14ac:dyDescent="0.25">
      <c r="B27" s="11">
        <v>2018</v>
      </c>
      <c r="C27" s="1">
        <v>1918282.9536674002</v>
      </c>
      <c r="D27" s="1">
        <v>381983.59643999999</v>
      </c>
    </row>
    <row r="28" spans="2:9" x14ac:dyDescent="0.25">
      <c r="B28" s="14" t="s">
        <v>18</v>
      </c>
      <c r="C28" s="9">
        <f>'Enero - julio 2019'!G14</f>
        <v>1214281.1627251999</v>
      </c>
      <c r="D28" s="9">
        <f>'Enero - julio 2019'!I14</f>
        <v>232394.40854</v>
      </c>
    </row>
    <row r="29" spans="2:9" x14ac:dyDescent="0.25">
      <c r="B29" s="14" t="s">
        <v>17</v>
      </c>
      <c r="C29" s="9">
        <f>'Enero - julio 2019'!C14</f>
        <v>993591.58489390009</v>
      </c>
      <c r="D29" s="9">
        <f>'Enero - julio 2019'!E14</f>
        <v>198685.50936</v>
      </c>
    </row>
    <row r="30" spans="2:9" x14ac:dyDescent="0.25">
      <c r="B30" s="12" t="s">
        <v>10</v>
      </c>
      <c r="C30" s="15">
        <f>C28/C29-1</f>
        <v>0.22211296994314411</v>
      </c>
      <c r="D30" s="15">
        <f>D28/D29-1</f>
        <v>0.16965957552003741</v>
      </c>
      <c r="H30" s="4"/>
    </row>
    <row r="32" spans="2:9" x14ac:dyDescent="0.25">
      <c r="B32" s="21" t="s">
        <v>6</v>
      </c>
      <c r="C32" s="21"/>
      <c r="D32" s="21"/>
      <c r="E32" s="21"/>
      <c r="F32" s="21"/>
      <c r="G32" s="21"/>
      <c r="H32" s="21"/>
      <c r="I32" s="21"/>
    </row>
  </sheetData>
  <mergeCells count="2">
    <mergeCell ref="B32:I32"/>
    <mergeCell ref="B7:D7"/>
  </mergeCells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julio 2019</vt:lpstr>
      <vt:lpstr>2000 - 2019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2019-08-19T19:18:55Z</dcterms:modified>
</cp:coreProperties>
</file>