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importaciones\productos\2024\Importaciones ODEPA\"/>
    </mc:Choice>
  </mc:AlternateContent>
  <xr:revisionPtr revIDLastSave="0" documentId="8_{49DBD6EE-F5BF-4506-AB38-96B8A4BD08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yo 2024" sheetId="1" r:id="rId1"/>
    <sheet name="2000 - 2024" sheetId="2" r:id="rId2"/>
  </sheets>
  <definedNames>
    <definedName name="_xlnm._FilterDatabase" localSheetId="0" hidden="1">'Mayo 2024'!$B$9:$F$17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G15" i="1"/>
  <c r="E15" i="1"/>
  <c r="C15" i="1"/>
  <c r="J15" i="1"/>
  <c r="H15" i="1"/>
  <c r="F15" i="1"/>
  <c r="D15" i="1"/>
  <c r="C34" i="2" l="1"/>
  <c r="D33" i="2"/>
  <c r="C33" i="2"/>
  <c r="C35" i="2" l="1"/>
  <c r="D34" i="2"/>
  <c r="D35" i="2" s="1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<sst xmlns="http://schemas.openxmlformats.org/spreadsheetml/2006/main" count="31" uniqueCount="20">
  <si>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</si>
  <si>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</si>
  <si>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</si>
  <si>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</si>
  <si>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</si>
  <si>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</si>
  <si>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</si>
  <si>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</si>
  <si>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</si>
  <si>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</si>
  <si>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</si>
  <si>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</si>
  <si>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</si>
  <si>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</si>
  <si>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Paraguay</t>
  </si>
  <si>
    <t>Uruguay</t>
  </si>
  <si>
    <t>Otros</t>
  </si>
  <si>
    <t>Brasil</t>
  </si>
  <si>
    <t>Junio 2023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</si>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</sst>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6350</xdr:rowOff>
    </xdr:from>
    <xdr:to>
      <xdr:col>2</xdr:col>
      <xdr:colOff>749300</xdr:colOff>
      <xdr:row>3</xdr:row>
      <xdr:rowOff>109618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3D01A5-D1F3-4A5B-ADD0-DA2385E7A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2190750" cy="471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726721</xdr:colOff>
      <xdr:row>1</xdr:row>
      <xdr:rowOff>98778</xdr:rowOff>
    </xdr:from>
    <xdr:to>
      <xdr:col>2</xdr:col>
      <xdr:colOff>436738</xdr:colOff>
      <xdr:row>3</xdr:row>
      <xdr:rowOff>157038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503021-4111-4A3B-839E-FEB3C77FC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21" y="282222"/>
          <a:ext cx="2257073" cy="425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L18"/>
  <sheetViews>
    <sheetView showGridLines="0" tabSelected="1" zoomScaleNormal="100" workbookViewId="0">
      <selection activeCell="G8" sqref="G8:H8"/>
    </sheetView>
  </sheetViews>
  <sheetFormatPr baseColWidth="10" defaultRowHeight="14.5" x14ac:dyDescent="0.35"/>
  <cols>
    <col min="1" max="1" width="9.1796875" customWidth="1"/>
    <col min="2" max="2" width="20.1796875" customWidth="1"/>
    <col min="3" max="3" width="13.1796875" customWidth="1"/>
    <col min="4" max="4" width="16" customWidth="1"/>
    <col min="5" max="5" width="18.1796875" customWidth="1"/>
    <col min="6" max="9" width="15.54296875" customWidth="1"/>
    <col min="10" max="10" width="15.1796875" customWidth="1"/>
  </cols>
  <sheetData>
    <row r="6" spans="1:12" x14ac:dyDescent="0.35">
      <c r="B6" s="22" t="s">
        <v>11</v>
      </c>
      <c r="C6" s="22"/>
      <c r="D6" s="22"/>
      <c r="E6" s="22"/>
      <c r="F6" s="22"/>
      <c r="G6" s="22"/>
      <c r="H6" s="22"/>
      <c r="I6" s="22"/>
      <c r="J6" s="22"/>
    </row>
    <row r="7" spans="1:12" x14ac:dyDescent="0.35">
      <c r="B7" s="6"/>
      <c r="C7" s="23" t="s">
        <v>18</v>
      </c>
      <c r="D7" s="24"/>
      <c r="E7" s="24"/>
      <c r="F7" s="25"/>
      <c r="G7" s="23" t="s">
        <v>19</v>
      </c>
      <c r="H7" s="24"/>
      <c r="I7" s="24"/>
      <c r="J7" s="25"/>
    </row>
    <row r="8" spans="1:12" x14ac:dyDescent="0.35">
      <c r="B8" s="26" t="s">
        <v>0</v>
      </c>
      <c r="C8" s="27" t="s">
        <v>3</v>
      </c>
      <c r="D8" s="27"/>
      <c r="E8" s="22" t="s">
        <v>4</v>
      </c>
      <c r="F8" s="22"/>
      <c r="G8" s="27" t="s">
        <v>3</v>
      </c>
      <c r="H8" s="27"/>
      <c r="I8" s="22" t="s">
        <v>4</v>
      </c>
      <c r="J8" s="22"/>
    </row>
    <row r="9" spans="1:12" x14ac:dyDescent="0.35">
      <c r="B9" s="26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1:12" x14ac:dyDescent="0.35">
      <c r="A10" s="19"/>
      <c r="B10" s="8" t="s">
        <v>13</v>
      </c>
      <c r="C10" s="1">
        <v>579225.94700000004</v>
      </c>
      <c r="D10" s="13">
        <v>0.56932743070375014</v>
      </c>
      <c r="E10" s="1">
        <v>188788.65200000003</v>
      </c>
      <c r="F10" s="13">
        <v>0.56277801205748057</v>
      </c>
      <c r="G10" s="17">
        <v>753507.39900000009</v>
      </c>
      <c r="H10" s="18">
        <v>0.67390549342330164</v>
      </c>
      <c r="I10" s="17">
        <v>181185.42800000001</v>
      </c>
      <c r="J10" s="18">
        <v>0.67096299220769329</v>
      </c>
      <c r="L10" s="15"/>
    </row>
    <row r="11" spans="1:12" x14ac:dyDescent="0.35">
      <c r="A11" s="20"/>
      <c r="B11" s="8" t="s">
        <v>14</v>
      </c>
      <c r="C11" s="1">
        <v>297819.69900000002</v>
      </c>
      <c r="D11" s="13">
        <v>0.29273019436167319</v>
      </c>
      <c r="E11" s="1">
        <v>98722.904999999999</v>
      </c>
      <c r="F11" s="13">
        <v>0.29429247802690761</v>
      </c>
      <c r="G11" s="17">
        <v>266689.7</v>
      </c>
      <c r="H11" s="18">
        <v>0.23851611027035488</v>
      </c>
      <c r="I11" s="17">
        <v>65450.311000000009</v>
      </c>
      <c r="J11" s="18">
        <v>0.24237454962152977</v>
      </c>
    </row>
    <row r="12" spans="1:12" x14ac:dyDescent="0.35">
      <c r="A12" s="20"/>
      <c r="B12" s="8" t="s">
        <v>15</v>
      </c>
      <c r="C12" s="1">
        <v>28</v>
      </c>
      <c r="D12" s="13">
        <v>2.7521502001541034E-5</v>
      </c>
      <c r="E12" s="1">
        <v>24.122</v>
      </c>
      <c r="F12" s="13">
        <v>7.1907559395310185E-5</v>
      </c>
      <c r="G12" s="17">
        <v>52667.899999999994</v>
      </c>
      <c r="H12" s="18">
        <v>4.7103966310315028E-2</v>
      </c>
      <c r="I12" s="17">
        <v>12018.954</v>
      </c>
      <c r="J12" s="18">
        <v>4.4508399091822241E-2</v>
      </c>
    </row>
    <row r="13" spans="1:12" x14ac:dyDescent="0.35">
      <c r="A13" s="20"/>
      <c r="B13" s="8" t="s">
        <v>17</v>
      </c>
      <c r="C13" s="1">
        <v>125514.28199999999</v>
      </c>
      <c r="D13" s="13">
        <v>0.12336934154589235</v>
      </c>
      <c r="E13" s="1">
        <v>42451.770000000004</v>
      </c>
      <c r="F13" s="13">
        <v>0.12654851060073988</v>
      </c>
      <c r="G13" s="17">
        <v>42463.203000000001</v>
      </c>
      <c r="H13" s="18">
        <v>3.7977312244081657E-2</v>
      </c>
      <c r="I13" s="17">
        <v>10488.483000000002</v>
      </c>
      <c r="J13" s="18">
        <v>3.8840783252169289E-2</v>
      </c>
    </row>
    <row r="14" spans="1:12" x14ac:dyDescent="0.35">
      <c r="B14" s="8" t="s">
        <v>16</v>
      </c>
      <c r="C14" s="1">
        <v>14798</v>
      </c>
      <c r="D14" s="13">
        <v>1.4500000000000001E-2</v>
      </c>
      <c r="E14" s="1">
        <v>5471</v>
      </c>
      <c r="F14" s="13">
        <v>1.6299999999999999E-2</v>
      </c>
      <c r="G14" s="17">
        <v>2792</v>
      </c>
      <c r="H14" s="18">
        <v>2.5000000000000001E-3</v>
      </c>
      <c r="I14" s="17">
        <v>895</v>
      </c>
      <c r="J14" s="18">
        <v>3.3E-3</v>
      </c>
    </row>
    <row r="15" spans="1:12" s="10" customFormat="1" x14ac:dyDescent="0.35">
      <c r="B15" s="9" t="s">
        <v>12</v>
      </c>
      <c r="C15" s="7">
        <f t="shared" ref="C15:J15" si="0">SUM(C10:C14)</f>
        <v>1017385.9280000001</v>
      </c>
      <c r="D15" s="14">
        <f t="shared" si="0"/>
        <v>0.99995448811331711</v>
      </c>
      <c r="E15" s="7">
        <f t="shared" si="0"/>
        <v>335458.44900000002</v>
      </c>
      <c r="F15" s="14">
        <f t="shared" si="0"/>
        <v>0.99999090824452341</v>
      </c>
      <c r="G15" s="7">
        <f t="shared" si="0"/>
        <v>1118120.202</v>
      </c>
      <c r="H15" s="14">
        <f t="shared" si="0"/>
        <v>1.0000028822480531</v>
      </c>
      <c r="I15" s="7">
        <f t="shared" si="0"/>
        <v>270038.17600000004</v>
      </c>
      <c r="J15" s="14">
        <f t="shared" si="0"/>
        <v>0.99998672417321466</v>
      </c>
    </row>
    <row r="16" spans="1:12" x14ac:dyDescent="0.35">
      <c r="C16" s="3"/>
      <c r="D16" s="3"/>
      <c r="E16" s="3"/>
      <c r="F16" s="3"/>
    </row>
    <row r="17" spans="2:9" x14ac:dyDescent="0.35">
      <c r="B17" s="21" t="s">
        <v>6</v>
      </c>
      <c r="C17" s="21"/>
      <c r="D17" s="21"/>
      <c r="E17" s="21"/>
      <c r="F17" s="21"/>
      <c r="G17" s="21"/>
      <c r="H17" s="21"/>
      <c r="I17" s="21"/>
    </row>
    <row r="18" spans="2:9" x14ac:dyDescent="0.35">
      <c r="C18" s="3"/>
      <c r="D18" s="3"/>
      <c r="E18" s="3"/>
      <c r="F18" s="3"/>
      <c r="G18" s="1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7"/>
  <sheetViews>
    <sheetView showGridLines="0" topLeftCell="A18" zoomScale="90" zoomScaleNormal="90" workbookViewId="0">
      <selection activeCell="B35" sqref="B35"/>
    </sheetView>
  </sheetViews>
  <sheetFormatPr baseColWidth="10" defaultRowHeight="14.5" x14ac:dyDescent="0.35"/>
  <cols>
    <col min="2" max="2" width="25.54296875" customWidth="1"/>
    <col min="3" max="4" width="20.81640625" customWidth="1"/>
  </cols>
  <sheetData>
    <row r="7" spans="2:4" x14ac:dyDescent="0.35">
      <c r="B7" s="28" t="s">
        <v>11</v>
      </c>
      <c r="C7" s="29"/>
      <c r="D7" s="30"/>
    </row>
    <row r="8" spans="2:4" x14ac:dyDescent="0.35">
      <c r="B8" s="2" t="s">
        <v>7</v>
      </c>
      <c r="C8" s="2" t="s">
        <v>8</v>
      </c>
      <c r="D8" s="2" t="s">
        <v>9</v>
      </c>
    </row>
    <row r="9" spans="2:4" x14ac:dyDescent="0.35">
      <c r="B9" s="8">
        <v>2000</v>
      </c>
      <c r="C9" s="1">
        <v>1217952.3</v>
      </c>
      <c r="D9" s="1">
        <v>126909.5</v>
      </c>
    </row>
    <row r="10" spans="2:4" x14ac:dyDescent="0.35">
      <c r="B10" s="8">
        <v>2001</v>
      </c>
      <c r="C10" s="1">
        <v>1270081.8999999999</v>
      </c>
      <c r="D10" s="1">
        <v>132959.70000000001</v>
      </c>
    </row>
    <row r="11" spans="2:4" x14ac:dyDescent="0.35">
      <c r="B11" s="8">
        <v>2002</v>
      </c>
      <c r="C11" s="1">
        <v>1162285</v>
      </c>
      <c r="D11" s="1">
        <v>128991.4</v>
      </c>
    </row>
    <row r="12" spans="2:4" x14ac:dyDescent="0.35">
      <c r="B12" s="8">
        <v>2003</v>
      </c>
      <c r="C12" s="1">
        <v>1002968.9</v>
      </c>
      <c r="D12" s="1">
        <v>119202.8</v>
      </c>
    </row>
    <row r="13" spans="2:4" x14ac:dyDescent="0.35">
      <c r="B13" s="8">
        <v>2004</v>
      </c>
      <c r="C13" s="1">
        <v>979115.8</v>
      </c>
      <c r="D13" s="1">
        <v>136011.79999999999</v>
      </c>
    </row>
    <row r="14" spans="2:4" x14ac:dyDescent="0.35">
      <c r="B14" s="8">
        <v>2005</v>
      </c>
      <c r="C14" s="1">
        <v>1119083.6000000001</v>
      </c>
      <c r="D14" s="1">
        <v>137816.5</v>
      </c>
    </row>
    <row r="15" spans="2:4" x14ac:dyDescent="0.35">
      <c r="B15" s="8">
        <v>2006</v>
      </c>
      <c r="C15" s="1">
        <v>1742205.4</v>
      </c>
      <c r="D15" s="1">
        <v>241780.1</v>
      </c>
    </row>
    <row r="16" spans="2:4" x14ac:dyDescent="0.35">
      <c r="B16" s="8">
        <v>2007</v>
      </c>
      <c r="C16" s="1">
        <v>1751929.3</v>
      </c>
      <c r="D16" s="1">
        <v>353280.4</v>
      </c>
    </row>
    <row r="17" spans="2:4" x14ac:dyDescent="0.35">
      <c r="B17" s="8">
        <v>2008</v>
      </c>
      <c r="C17" s="1">
        <v>1438073.4</v>
      </c>
      <c r="D17" s="1">
        <v>398999.1</v>
      </c>
    </row>
    <row r="18" spans="2:4" x14ac:dyDescent="0.35">
      <c r="B18" s="8">
        <v>2009</v>
      </c>
      <c r="C18" s="1">
        <v>739981.7</v>
      </c>
      <c r="D18" s="1">
        <v>144348.6</v>
      </c>
    </row>
    <row r="19" spans="2:4" x14ac:dyDescent="0.35">
      <c r="B19" s="8">
        <v>2010</v>
      </c>
      <c r="C19" s="1">
        <v>596478.1</v>
      </c>
      <c r="D19" s="1">
        <v>138588.20000000001</v>
      </c>
    </row>
    <row r="20" spans="2:4" x14ac:dyDescent="0.35">
      <c r="B20" s="8">
        <v>2011</v>
      </c>
      <c r="C20" s="1">
        <v>666016</v>
      </c>
      <c r="D20" s="1">
        <v>212640</v>
      </c>
    </row>
    <row r="21" spans="2:4" x14ac:dyDescent="0.35">
      <c r="B21" s="8">
        <v>2012</v>
      </c>
      <c r="C21" s="1">
        <v>873400</v>
      </c>
      <c r="D21" s="1">
        <v>259946.30000000005</v>
      </c>
    </row>
    <row r="22" spans="2:4" x14ac:dyDescent="0.35">
      <c r="B22" s="8">
        <v>2013</v>
      </c>
      <c r="C22" s="1">
        <v>1092901.9924999999</v>
      </c>
      <c r="D22" s="1">
        <v>276971.3</v>
      </c>
    </row>
    <row r="23" spans="2:4" x14ac:dyDescent="0.35">
      <c r="B23" s="8">
        <v>2014</v>
      </c>
      <c r="C23" s="1">
        <v>1412424</v>
      </c>
      <c r="D23" s="1">
        <v>327777</v>
      </c>
    </row>
    <row r="24" spans="2:4" x14ac:dyDescent="0.35">
      <c r="B24" s="8">
        <v>2015</v>
      </c>
      <c r="C24" s="1">
        <v>1530249.5999999999</v>
      </c>
      <c r="D24" s="1">
        <v>307114.1999999999</v>
      </c>
    </row>
    <row r="25" spans="2:4" x14ac:dyDescent="0.35">
      <c r="B25" s="8">
        <v>2016</v>
      </c>
      <c r="C25" s="1">
        <v>1464267.1</v>
      </c>
      <c r="D25" s="1">
        <v>293024.90000000002</v>
      </c>
    </row>
    <row r="26" spans="2:4" x14ac:dyDescent="0.35">
      <c r="B26" s="8">
        <v>2017</v>
      </c>
      <c r="C26" s="1">
        <v>1595432.9000000004</v>
      </c>
      <c r="D26" s="1">
        <v>297540.90000000002</v>
      </c>
    </row>
    <row r="27" spans="2:4" x14ac:dyDescent="0.35">
      <c r="B27" s="8">
        <v>2018</v>
      </c>
      <c r="C27" s="1">
        <v>1918282.9536674002</v>
      </c>
      <c r="D27" s="1">
        <v>381983.59643999999</v>
      </c>
    </row>
    <row r="28" spans="2:4" x14ac:dyDescent="0.35">
      <c r="B28" s="8">
        <v>2019</v>
      </c>
      <c r="C28" s="1">
        <v>2409193.2850000001</v>
      </c>
      <c r="D28" s="1">
        <v>457602.93099999998</v>
      </c>
    </row>
    <row r="29" spans="2:4" x14ac:dyDescent="0.35">
      <c r="B29" s="8">
        <v>2020</v>
      </c>
      <c r="C29" s="1">
        <v>2787891.3019999997</v>
      </c>
      <c r="D29" s="1">
        <v>556094.80599999998</v>
      </c>
    </row>
    <row r="30" spans="2:4" x14ac:dyDescent="0.35">
      <c r="B30" s="8">
        <v>2021</v>
      </c>
      <c r="C30" s="1">
        <v>2340870.6830000002</v>
      </c>
      <c r="D30" s="1">
        <v>688218.29200000002</v>
      </c>
    </row>
    <row r="31" spans="2:4" x14ac:dyDescent="0.35">
      <c r="B31" s="8">
        <v>2022</v>
      </c>
      <c r="C31" s="1">
        <v>2423793.6470000003</v>
      </c>
      <c r="D31" s="1">
        <v>831099.58599999978</v>
      </c>
    </row>
    <row r="32" spans="2:4" x14ac:dyDescent="0.35">
      <c r="B32" s="8">
        <v>2023</v>
      </c>
      <c r="C32" s="1">
        <v>2338301.8949999996</v>
      </c>
      <c r="D32" s="1">
        <v>668145.56700000016</v>
      </c>
    </row>
    <row r="33" spans="2:9" x14ac:dyDescent="0.35">
      <c r="B33" s="11" t="s">
        <v>19</v>
      </c>
      <c r="C33" s="7">
        <f>+'Mayo 2024'!G15</f>
        <v>1118120.202</v>
      </c>
      <c r="D33" s="7">
        <f>'Mayo 2024'!I15</f>
        <v>270038.17600000004</v>
      </c>
      <c r="F33" s="16"/>
    </row>
    <row r="34" spans="2:9" x14ac:dyDescent="0.35">
      <c r="B34" s="11" t="s">
        <v>18</v>
      </c>
      <c r="C34" s="7">
        <f>+'Mayo 2024'!C15</f>
        <v>1017385.9280000001</v>
      </c>
      <c r="D34" s="7">
        <f>'Mayo 2024'!E15</f>
        <v>335458.44900000002</v>
      </c>
    </row>
    <row r="35" spans="2:9" x14ac:dyDescent="0.35">
      <c r="B35" s="9" t="s">
        <v>10</v>
      </c>
      <c r="C35" s="12">
        <f>C33/C34-1</f>
        <v>9.9012843826163044E-2</v>
      </c>
      <c r="D35" s="12">
        <f>D33/D34-1</f>
        <v>-0.19501751467288275</v>
      </c>
      <c r="H35" s="4"/>
    </row>
    <row r="37" spans="2:9" x14ac:dyDescent="0.35">
      <c r="B37" s="21" t="s">
        <v>6</v>
      </c>
      <c r="C37" s="21"/>
      <c r="D37" s="21"/>
      <c r="E37" s="21"/>
      <c r="F37" s="21"/>
      <c r="G37" s="21"/>
      <c r="H37" s="21"/>
      <c r="I37" s="21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Fabian Mandiola</cp:lastModifiedBy>
  <cp:lastPrinted>2018-10-12T13:17:44Z</cp:lastPrinted>
  <dcterms:created xsi:type="dcterms:W3CDTF">2013-06-19T19:51:40Z</dcterms:created>
  <dcterms:modified xsi:type="dcterms:W3CDTF">2024-07-08T22:00:38Z</dcterms:modified>
</cp:coreProperties>
</file>