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8_{49DBD6EE-F5BF-4506-AB38-96B8A4BD08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yo 2024" sheetId="1" r:id="rId1"/>
    <sheet name="2000 - 2024" sheetId="2" r:id="rId2"/>
  </sheets>
  <definedNames>
    <definedName name="_xlnm._FilterDatabase" localSheetId="0" hidden="1">'Mayo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<sst xmlns="http://schemas.openxmlformats.org/spreadsheetml/2006/main" count="31" uniqueCount="20">
  <si>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</si>
  <si>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</si>
  <si>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</si>
  <si>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</si>
  <si>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</si>
  <si>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</si>
  <si>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</si>
  <si>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</si>
  <si>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</si>
  <si>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</si>
  <si>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</si>
  <si>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</si>
  <si>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</si>
  <si>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</si>
  <si>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</si>
  <si>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</si>
  <si>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</si>
  <si>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Brasil</t>
  </si>
  <si>
    <t>Junio 2023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</si>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</sst>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tabSelected="1" zoomScaleNormal="100" workbookViewId="0">
      <selection activeCell="G8" sqref="G8:H8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1:12" x14ac:dyDescent="0.35">
      <c r="B7" s="6"/>
      <c r="C7" s="23" t="s">
        <v>18</v>
      </c>
      <c r="D7" s="24"/>
      <c r="E7" s="24"/>
      <c r="F7" s="25"/>
      <c r="G7" s="23" t="s">
        <v>19</v>
      </c>
      <c r="H7" s="24"/>
      <c r="I7" s="24"/>
      <c r="J7" s="25"/>
    </row>
    <row r="8" spans="1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1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19"/>
      <c r="B10" s="8" t="s">
        <v>13</v>
      </c>
      <c r="C10" s="1">
        <v>579225.94700000004</v>
      </c>
      <c r="D10" s="13">
        <v>0.56932743070375014</v>
      </c>
      <c r="E10" s="1">
        <v>188788.65200000003</v>
      </c>
      <c r="F10" s="13">
        <v>0.56277801205748057</v>
      </c>
      <c r="G10" s="17">
        <v>753507.39900000009</v>
      </c>
      <c r="H10" s="18">
        <v>0.67390549342330164</v>
      </c>
      <c r="I10" s="17">
        <v>181185.42800000001</v>
      </c>
      <c r="J10" s="18">
        <v>0.67096299220769329</v>
      </c>
      <c r="L10" s="15"/>
    </row>
    <row r="11" spans="1:12" x14ac:dyDescent="0.35">
      <c r="A11" s="20"/>
      <c r="B11" s="8" t="s">
        <v>14</v>
      </c>
      <c r="C11" s="1">
        <v>297819.69900000002</v>
      </c>
      <c r="D11" s="13">
        <v>0.29273019436167319</v>
      </c>
      <c r="E11" s="1">
        <v>98722.904999999999</v>
      </c>
      <c r="F11" s="13">
        <v>0.29429247802690761</v>
      </c>
      <c r="G11" s="17">
        <v>266689.7</v>
      </c>
      <c r="H11" s="18">
        <v>0.23851611027035488</v>
      </c>
      <c r="I11" s="17">
        <v>65450.311000000009</v>
      </c>
      <c r="J11" s="18">
        <v>0.24237454962152977</v>
      </c>
    </row>
    <row r="12" spans="1:12" x14ac:dyDescent="0.35">
      <c r="A12" s="20"/>
      <c r="B12" s="8" t="s">
        <v>15</v>
      </c>
      <c r="C12" s="1">
        <v>28</v>
      </c>
      <c r="D12" s="13">
        <v>2.7521502001541034E-5</v>
      </c>
      <c r="E12" s="1">
        <v>24.122</v>
      </c>
      <c r="F12" s="13">
        <v>7.1907559395310185E-5</v>
      </c>
      <c r="G12" s="17">
        <v>52667.899999999994</v>
      </c>
      <c r="H12" s="18">
        <v>4.7103966310315028E-2</v>
      </c>
      <c r="I12" s="17">
        <v>12018.954</v>
      </c>
      <c r="J12" s="18">
        <v>4.4508399091822241E-2</v>
      </c>
    </row>
    <row r="13" spans="1:12" x14ac:dyDescent="0.35">
      <c r="A13" s="20"/>
      <c r="B13" s="8" t="s">
        <v>17</v>
      </c>
      <c r="C13" s="1">
        <v>125514.28199999999</v>
      </c>
      <c r="D13" s="13">
        <v>0.12336934154589235</v>
      </c>
      <c r="E13" s="1">
        <v>42451.770000000004</v>
      </c>
      <c r="F13" s="13">
        <v>0.12654851060073988</v>
      </c>
      <c r="G13" s="17">
        <v>42463.203000000001</v>
      </c>
      <c r="H13" s="18">
        <v>3.7977312244081657E-2</v>
      </c>
      <c r="I13" s="17">
        <v>10488.483000000002</v>
      </c>
      <c r="J13" s="18">
        <v>3.8840783252169289E-2</v>
      </c>
    </row>
    <row r="14" spans="1:12" x14ac:dyDescent="0.35">
      <c r="B14" s="8" t="s">
        <v>16</v>
      </c>
      <c r="C14" s="1">
        <v>14798</v>
      </c>
      <c r="D14" s="13">
        <v>1.4500000000000001E-2</v>
      </c>
      <c r="E14" s="1">
        <v>5471</v>
      </c>
      <c r="F14" s="13">
        <v>1.6299999999999999E-2</v>
      </c>
      <c r="G14" s="17">
        <v>2792</v>
      </c>
      <c r="H14" s="18">
        <v>2.5000000000000001E-3</v>
      </c>
      <c r="I14" s="17">
        <v>895</v>
      </c>
      <c r="J14" s="18">
        <v>3.3E-3</v>
      </c>
    </row>
    <row r="15" spans="1:12" s="10" customFormat="1" x14ac:dyDescent="0.35">
      <c r="B15" s="9" t="s">
        <v>12</v>
      </c>
      <c r="C15" s="7">
        <f t="shared" ref="C15:J15" si="0">SUM(C10:C14)</f>
        <v>1017385.9280000001</v>
      </c>
      <c r="D15" s="14">
        <f t="shared" si="0"/>
        <v>0.99995448811331711</v>
      </c>
      <c r="E15" s="7">
        <f t="shared" si="0"/>
        <v>335458.44900000002</v>
      </c>
      <c r="F15" s="14">
        <f t="shared" si="0"/>
        <v>0.99999090824452341</v>
      </c>
      <c r="G15" s="7">
        <f t="shared" si="0"/>
        <v>1118120.202</v>
      </c>
      <c r="H15" s="14">
        <f t="shared" si="0"/>
        <v>1.0000028822480531</v>
      </c>
      <c r="I15" s="7">
        <f t="shared" si="0"/>
        <v>270038.17600000004</v>
      </c>
      <c r="J15" s="14">
        <f t="shared" si="0"/>
        <v>0.99998672417321466</v>
      </c>
    </row>
    <row r="16" spans="1:12" x14ac:dyDescent="0.35">
      <c r="C16" s="3"/>
      <c r="D16" s="3"/>
      <c r="E16" s="3"/>
      <c r="F16" s="3"/>
    </row>
    <row r="17" spans="2:9" x14ac:dyDescent="0.3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18" zoomScale="90" zoomScaleNormal="90" workbookViewId="0">
      <selection activeCell="B35" sqref="B35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19</v>
      </c>
      <c r="C33" s="7">
        <f>+'Mayo 2024'!G15</f>
        <v>1118120.202</v>
      </c>
      <c r="D33" s="7">
        <f>'Mayo 2024'!I15</f>
        <v>270038.17600000004</v>
      </c>
      <c r="F33" s="16"/>
    </row>
    <row r="34" spans="2:9" x14ac:dyDescent="0.35">
      <c r="B34" s="11" t="s">
        <v>18</v>
      </c>
      <c r="C34" s="7">
        <f>+'Mayo 2024'!C15</f>
        <v>1017385.9280000001</v>
      </c>
      <c r="D34" s="7">
        <f>'Mayo 2024'!E15</f>
        <v>335458.44900000002</v>
      </c>
    </row>
    <row r="35" spans="2:9" x14ac:dyDescent="0.35">
      <c r="B35" s="9" t="s">
        <v>10</v>
      </c>
      <c r="C35" s="12">
        <f>C33/C34-1</f>
        <v>9.9012843826163044E-2</v>
      </c>
      <c r="D35" s="12">
        <f>D33/D34-1</f>
        <v>-0.19501751467288275</v>
      </c>
      <c r="H35" s="4"/>
    </row>
    <row r="37" spans="2:9" x14ac:dyDescent="0.35">
      <c r="B37" s="21" t="s">
        <v>6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2024-07-08T22:00:38Z</dcterms:modified>
</cp:coreProperties>
</file>