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13_ncr:1_{CABBD1B4-84B2-4840-909F-CB72B6B0352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iciembre 2024" sheetId="1" r:id="rId1"/>
    <sheet name="2000 - 2024" sheetId="2" r:id="rId2"/>
  </sheets>
  <definedNames>
    <definedName name="_xlnm._FilterDatabase" localSheetId="0" hidden="1">'Diciembre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<sst xmlns="http://schemas.openxmlformats.org/spreadsheetml/2006/main" count="31" uniqueCount="20">
  <si>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</si>
  <si>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</si>
  <si>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</si>
  <si>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</si>
  <si>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</si>
  <si>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</si>
  <si>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</si>
  <si>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</si>
  <si>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</si>
  <si>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</si>
  <si>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</si>
  <si>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</si>
  <si>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</si>
  <si>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</si>
  <si>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</si>
  <si>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</si>
  <si>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</si>
  <si>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</si>
  <si>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Diciembre 2023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</si>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</sst>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zoomScaleNormal="100" workbookViewId="0">
      <selection activeCell="J14" sqref="J14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1337456.7960000001</v>
      </c>
      <c r="D10" s="13">
        <v>0.57198833371944968</v>
      </c>
      <c r="E10" s="1">
        <v>383269.49</v>
      </c>
      <c r="F10" s="13">
        <v>0.57364196224959985</v>
      </c>
      <c r="G10" s="17">
        <v>2215066.7590000005</v>
      </c>
      <c r="H10" s="18">
        <v>0.85421154703646462</v>
      </c>
      <c r="I10" s="17">
        <v>517232.94199999998</v>
      </c>
      <c r="J10" s="18">
        <v>0.84780967731533941</v>
      </c>
      <c r="L10" s="15"/>
    </row>
    <row r="11" spans="1:12" x14ac:dyDescent="0.35">
      <c r="A11" s="20"/>
      <c r="B11" s="8" t="s">
        <v>14</v>
      </c>
      <c r="C11" s="1">
        <v>846640.75399999996</v>
      </c>
      <c r="D11" s="13">
        <v>0.36208170281669305</v>
      </c>
      <c r="E11" s="1">
        <v>232223.348</v>
      </c>
      <c r="F11" s="13">
        <v>0.34757020974169295</v>
      </c>
      <c r="G11" s="17">
        <v>266689.7</v>
      </c>
      <c r="H11" s="18">
        <v>0.1028453974536352</v>
      </c>
      <c r="I11" s="17">
        <v>65450.311000000002</v>
      </c>
      <c r="J11" s="18">
        <v>0.10728127028130897</v>
      </c>
    </row>
    <row r="12" spans="1:12" x14ac:dyDescent="0.35">
      <c r="A12" s="20"/>
      <c r="B12" s="8" t="s">
        <v>15</v>
      </c>
      <c r="C12" s="1">
        <v>6418</v>
      </c>
      <c r="D12" s="13">
        <v>2.7447773541474669E-3</v>
      </c>
      <c r="E12" s="1">
        <v>1547.626</v>
      </c>
      <c r="F12" s="13">
        <v>2.316341995989556E-3</v>
      </c>
      <c r="G12" s="17">
        <v>58659.58</v>
      </c>
      <c r="H12" s="18">
        <v>2.2621300408539626E-2</v>
      </c>
      <c r="I12" s="17">
        <v>13436.286</v>
      </c>
      <c r="J12" s="18">
        <v>2.2023758297236629E-2</v>
      </c>
    </row>
    <row r="13" spans="1:12" x14ac:dyDescent="0.35">
      <c r="A13" s="20"/>
      <c r="B13" s="8" t="s">
        <v>17</v>
      </c>
      <c r="C13" s="1">
        <v>125945.31999999999</v>
      </c>
      <c r="D13" s="13">
        <v>5.3862864162800873E-2</v>
      </c>
      <c r="E13" s="1">
        <v>42898.820000000007</v>
      </c>
      <c r="F13" s="13">
        <v>6.4206945569793158E-2</v>
      </c>
      <c r="G13" s="17">
        <v>42316.293999999994</v>
      </c>
      <c r="H13" s="18">
        <v>1.6318725752043961E-2</v>
      </c>
      <c r="I13" s="17">
        <v>10456.889000000001</v>
      </c>
      <c r="J13" s="18">
        <v>1.7140152857495924E-2</v>
      </c>
    </row>
    <row r="14" spans="1:12" x14ac:dyDescent="0.35">
      <c r="B14" s="8" t="s">
        <v>16</v>
      </c>
      <c r="C14" s="1">
        <v>21798</v>
      </c>
      <c r="D14" s="13">
        <v>9.2999999999999992E-3</v>
      </c>
      <c r="E14" s="1">
        <v>8194</v>
      </c>
      <c r="F14" s="13">
        <v>1.23E-2</v>
      </c>
      <c r="G14" s="17">
        <v>10380</v>
      </c>
      <c r="H14" s="18">
        <v>4.0000000000000001E-3</v>
      </c>
      <c r="I14" s="17">
        <v>3505</v>
      </c>
      <c r="J14" s="18">
        <v>5.7000000000000002E-3</v>
      </c>
    </row>
    <row r="15" spans="1:12" s="10" customFormat="1" x14ac:dyDescent="0.35">
      <c r="B15" s="9" t="s">
        <v>12</v>
      </c>
      <c r="C15" s="7">
        <f t="shared" ref="C15:J15" si="0">SUM(C10:C14)</f>
        <v>2338258.8699999996</v>
      </c>
      <c r="D15" s="14">
        <f t="shared" si="0"/>
        <v>0.99997767805309101</v>
      </c>
      <c r="E15" s="7">
        <f t="shared" si="0"/>
        <v>668133.28399999999</v>
      </c>
      <c r="F15" s="14">
        <f t="shared" si="0"/>
        <v>1.0000354595570755</v>
      </c>
      <c r="G15" s="7">
        <f t="shared" si="0"/>
        <v>2593112.3330000006</v>
      </c>
      <c r="H15" s="14">
        <f t="shared" si="0"/>
        <v>0.99999697065068338</v>
      </c>
      <c r="I15" s="7">
        <f t="shared" si="0"/>
        <v>610081.42799999996</v>
      </c>
      <c r="J15" s="14">
        <f t="shared" si="0"/>
        <v>0.9999548587513809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abSelected="1" topLeftCell="A25" zoomScale="90" zoomScaleNormal="90" workbookViewId="0">
      <selection activeCell="J36" sqref="J36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+'Diciembre 2024'!G15</f>
        <v>2593112.3330000006</v>
      </c>
      <c r="D33" s="7">
        <f>'Diciembre 2024'!I15</f>
        <v>610081.42799999996</v>
      </c>
      <c r="F33" s="16"/>
    </row>
    <row r="34" spans="2:9" x14ac:dyDescent="0.35">
      <c r="B34" s="11" t="s">
        <v>18</v>
      </c>
      <c r="C34" s="7">
        <f>+'Diciembre 2024'!C15</f>
        <v>2338258.8699999996</v>
      </c>
      <c r="D34" s="7">
        <f>'Diciembre 2024'!E15</f>
        <v>668133.28399999999</v>
      </c>
    </row>
    <row r="35" spans="2:9" x14ac:dyDescent="0.35">
      <c r="B35" s="9" t="s">
        <v>10</v>
      </c>
      <c r="C35" s="12">
        <f>C33/C34-1</f>
        <v>0.10899283491224443</v>
      </c>
      <c r="D35" s="12">
        <f>D33/D34-1</f>
        <v>-8.6886639822002953E-2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2025-02-17T15:30:07Z</dcterms:modified>
</cp:coreProperties>
</file>