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abia\OneDrive\Escritorio\Actualizaciones pagina web\MAÍZ\Nacional\importaciones\productos\2024\Importaciones ODEPA\"/>
    </mc:Choice>
  </mc:AlternateContent>
  <xr:revisionPtr revIDLastSave="0" documentId="13_ncr:1_{3FC5CA91-7C8B-4B46-8606-B428B5CF123C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Agosto 2024" sheetId="1" r:id="rId1"/>
    <sheet name="2000 - 2024" sheetId="2" r:id="rId2"/>
  </sheets>
  <definedNames>
    <definedName name="_xlnm._FilterDatabase" localSheetId="0" hidden="1">'Agosto 2024'!$B$9:$F$17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5" i="1" l="1"/>
  <c r="G15" i="1"/>
  <c r="E15" i="1"/>
  <c r="C15" i="1"/>
  <c r="J15" i="1"/>
  <c r="H15" i="1"/>
  <c r="F15" i="1"/>
  <c r="D15" i="1"/>
  <c r="C34" i="2" l="1"/>
  <c r="D33" i="2"/>
  <c r="C33" i="2"/>
  <c r="C35" i="2" l="1"/>
  <c r="D34" i="2"/>
  <c r="D35" i="2" s="1"/>
</calcChain>
</file>

<file path=xl/sharedStrings.xml><?xml version="1.0" encoding="utf-8"?>
<sst xmlns="http://schemas.openxmlformats.org/spreadsheetml/2006/main" count="31" uniqueCount="20">
  <si>
    <t>País</t>
  </si>
  <si>
    <t>% Total</t>
  </si>
  <si>
    <t>Miles US$</t>
  </si>
  <si>
    <t>Volumen</t>
  </si>
  <si>
    <t>Valor CIF</t>
  </si>
  <si>
    <t>Toneladas</t>
  </si>
  <si>
    <t>Fuente: Elaborado con información de ODEPA.</t>
  </si>
  <si>
    <t>Año</t>
  </si>
  <si>
    <t>Volumen (Toneladas)</t>
  </si>
  <si>
    <t>Valor CIF (Miles US$)</t>
  </si>
  <si>
    <t>Var. %</t>
  </si>
  <si>
    <t>Importaciones de Maíz</t>
  </si>
  <si>
    <t>Total</t>
  </si>
  <si>
    <t>Argentina</t>
  </si>
  <si>
    <t>Paraguay</t>
  </si>
  <si>
    <t>Uruguay</t>
  </si>
  <si>
    <t>Otros</t>
  </si>
  <si>
    <t>Brasil</t>
  </si>
  <si>
    <t>Agosto 2023</t>
  </si>
  <si>
    <t>Agosto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</si>
</sst>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164" formatCode="_-* #,##0.00_-;\-* #,##0.00_-;_-* &quot;-&quot;??_-;_-@_-"/>
    <numFmt numFmtId="165" formatCode="_-* #,##0_-;\-* #,##0_-;_-* &quot;-&quot;??_-;_-@_-"/>
    <numFmt numFmtId="166" formatCode="0.0%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ABABAB"/>
      </left>
      <right/>
      <top style="thin">
        <color rgb="FFABABAB"/>
      </top>
      <bottom/>
      <diagonal/>
    </border>
    <border>
      <left style="thin">
        <color rgb="FFABABAB"/>
      </left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1">
    <xf numFmtId="0" fontId="0" fillId="0" borderId="0" xfId="0"/>
    <xf numFmtId="165" fontId="1" fillId="0" borderId="1" xfId="1" applyNumberFormat="1" applyBorder="1"/>
    <xf numFmtId="0" fontId="2" fillId="2" borderId="1" xfId="0" applyFont="1" applyFill="1" applyBorder="1" applyAlignment="1">
      <alignment horizontal="center" vertical="center" wrapText="1"/>
    </xf>
    <xf numFmtId="3" fontId="0" fillId="0" borderId="0" xfId="0" applyNumberFormat="1"/>
    <xf numFmtId="4" fontId="0" fillId="0" borderId="0" xfId="0" applyNumberFormat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/>
    <xf numFmtId="165" fontId="4" fillId="0" borderId="1" xfId="1" applyNumberFormat="1" applyFont="1" applyBorder="1"/>
    <xf numFmtId="0" fontId="0" fillId="0" borderId="1" xfId="0" applyBorder="1" applyAlignment="1">
      <alignment horizontal="left" indent="1"/>
    </xf>
    <xf numFmtId="0" fontId="4" fillId="0" borderId="1" xfId="0" applyFont="1" applyBorder="1" applyAlignment="1">
      <alignment horizontal="left" indent="1"/>
    </xf>
    <xf numFmtId="0" fontId="4" fillId="0" borderId="0" xfId="0" applyFont="1"/>
    <xf numFmtId="49" fontId="4" fillId="0" borderId="1" xfId="0" applyNumberFormat="1" applyFont="1" applyBorder="1" applyAlignment="1">
      <alignment horizontal="left" indent="1"/>
    </xf>
    <xf numFmtId="166" fontId="4" fillId="0" borderId="1" xfId="2" applyNumberFormat="1" applyFont="1" applyBorder="1" applyAlignment="1">
      <alignment horizontal="right" indent="1"/>
    </xf>
    <xf numFmtId="166" fontId="0" fillId="0" borderId="1" xfId="0" applyNumberFormat="1" applyBorder="1" applyAlignment="1">
      <alignment horizontal="right" indent="1"/>
    </xf>
    <xf numFmtId="166" fontId="4" fillId="0" borderId="1" xfId="0" applyNumberFormat="1" applyFont="1" applyBorder="1" applyAlignment="1">
      <alignment horizontal="right" indent="1"/>
    </xf>
    <xf numFmtId="9" fontId="0" fillId="0" borderId="0" xfId="2" applyFont="1"/>
    <xf numFmtId="49" fontId="0" fillId="0" borderId="0" xfId="0" applyNumberFormat="1"/>
    <xf numFmtId="41" fontId="6" fillId="0" borderId="1" xfId="0" applyNumberFormat="1" applyFont="1" applyBorder="1"/>
    <xf numFmtId="166" fontId="6" fillId="0" borderId="1" xfId="0" applyNumberFormat="1" applyFont="1" applyBorder="1" applyAlignment="1">
      <alignment horizontal="right" inden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/>
    </xf>
    <xf numFmtId="49" fontId="2" fillId="2" borderId="2" xfId="0" applyNumberFormat="1" applyFont="1" applyFill="1" applyBorder="1" applyAlignment="1">
      <alignment horizontal="center"/>
    </xf>
    <xf numFmtId="49" fontId="2" fillId="2" borderId="3" xfId="0" applyNumberFormat="1" applyFont="1" applyFill="1" applyBorder="1" applyAlignment="1">
      <alignment horizontal="center"/>
    </xf>
    <xf numFmtId="49" fontId="2" fillId="2" borderId="4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609600</xdr:colOff>
      <xdr:row>1</xdr:row>
      <xdr:rowOff>6350</xdr:rowOff>
    </xdr:from>
    <xdr:to>
      <xdr:col>2</xdr:col>
      <xdr:colOff>749300</xdr:colOff>
      <xdr:row>3</xdr:row>
      <xdr:rowOff>109618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03D01A5-D1F3-4A5B-ADD0-DA2385E7A0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90500"/>
          <a:ext cx="2190750" cy="47156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726721</xdr:colOff>
      <xdr:row>1</xdr:row>
      <xdr:rowOff>98778</xdr:rowOff>
    </xdr:from>
    <xdr:to>
      <xdr:col>2</xdr:col>
      <xdr:colOff>436738</xdr:colOff>
      <xdr:row>3</xdr:row>
      <xdr:rowOff>157038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C503021-4111-4A3B-839E-FEB3C77FCF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6721" y="282222"/>
          <a:ext cx="2257073" cy="4251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6:L18"/>
  <sheetViews>
    <sheetView showGridLines="0" tabSelected="1" zoomScaleNormal="100" workbookViewId="0">
      <selection activeCell="J14" sqref="J14"/>
    </sheetView>
  </sheetViews>
  <sheetFormatPr baseColWidth="10" defaultRowHeight="14.5" x14ac:dyDescent="0.35"/>
  <cols>
    <col min="1" max="1" width="9.1796875" customWidth="1"/>
    <col min="2" max="2" width="20.1796875" customWidth="1"/>
    <col min="3" max="3" width="13.1796875" customWidth="1"/>
    <col min="4" max="4" width="16" customWidth="1"/>
    <col min="5" max="5" width="18.1796875" customWidth="1"/>
    <col min="6" max="9" width="15.54296875" customWidth="1"/>
    <col min="10" max="10" width="15.1796875" customWidth="1"/>
  </cols>
  <sheetData>
    <row r="6" spans="1:12" x14ac:dyDescent="0.35">
      <c r="B6" s="22" t="s">
        <v>11</v>
      </c>
      <c r="C6" s="22"/>
      <c r="D6" s="22"/>
      <c r="E6" s="22"/>
      <c r="F6" s="22"/>
      <c r="G6" s="22"/>
      <c r="H6" s="22"/>
      <c r="I6" s="22"/>
      <c r="J6" s="22"/>
    </row>
    <row r="7" spans="1:12" x14ac:dyDescent="0.35">
      <c r="B7" s="6"/>
      <c r="C7" s="23" t="s">
        <v>18</v>
      </c>
      <c r="D7" s="24"/>
      <c r="E7" s="24"/>
      <c r="F7" s="25"/>
      <c r="G7" s="23" t="s">
        <v>19</v>
      </c>
      <c r="H7" s="24"/>
      <c r="I7" s="24"/>
      <c r="J7" s="25"/>
    </row>
    <row r="8" spans="1:12" x14ac:dyDescent="0.35">
      <c r="B8" s="26" t="s">
        <v>0</v>
      </c>
      <c r="C8" s="27" t="s">
        <v>3</v>
      </c>
      <c r="D8" s="27"/>
      <c r="E8" s="22" t="s">
        <v>4</v>
      </c>
      <c r="F8" s="22"/>
      <c r="G8" s="27" t="s">
        <v>3</v>
      </c>
      <c r="H8" s="27"/>
      <c r="I8" s="22" t="s">
        <v>4</v>
      </c>
      <c r="J8" s="22"/>
    </row>
    <row r="9" spans="1:12" x14ac:dyDescent="0.35">
      <c r="B9" s="26"/>
      <c r="C9" s="5" t="s">
        <v>5</v>
      </c>
      <c r="D9" s="5" t="s">
        <v>1</v>
      </c>
      <c r="E9" s="5" t="s">
        <v>2</v>
      </c>
      <c r="F9" s="5" t="s">
        <v>1</v>
      </c>
      <c r="G9" s="5" t="s">
        <v>5</v>
      </c>
      <c r="H9" s="5" t="s">
        <v>1</v>
      </c>
      <c r="I9" s="5" t="s">
        <v>2</v>
      </c>
      <c r="J9" s="5" t="s">
        <v>1</v>
      </c>
    </row>
    <row r="10" spans="1:12" x14ac:dyDescent="0.35">
      <c r="A10" s="19"/>
      <c r="B10" s="8" t="s">
        <v>13</v>
      </c>
      <c r="C10" s="1">
        <v>1015575.0180000002</v>
      </c>
      <c r="D10" s="13">
        <v>0.69526903841192789</v>
      </c>
      <c r="E10" s="1">
        <v>311817.81099999999</v>
      </c>
      <c r="F10" s="13">
        <v>0.67632563053286499</v>
      </c>
      <c r="G10" s="17">
        <v>1238520.551</v>
      </c>
      <c r="H10" s="18">
        <v>0.768410890157597</v>
      </c>
      <c r="I10" s="17">
        <v>294972.44299999997</v>
      </c>
      <c r="J10" s="18">
        <v>0.7638463107650022</v>
      </c>
      <c r="L10" s="15"/>
    </row>
    <row r="11" spans="1:12" x14ac:dyDescent="0.35">
      <c r="A11" s="20"/>
      <c r="B11" s="8" t="s">
        <v>14</v>
      </c>
      <c r="C11" s="1">
        <v>298099.69900000002</v>
      </c>
      <c r="D11" s="13">
        <v>0.20408092696369881</v>
      </c>
      <c r="E11" s="1">
        <v>98796.827999999994</v>
      </c>
      <c r="F11" s="13">
        <v>0.21428803818954076</v>
      </c>
      <c r="G11" s="17">
        <v>266689.7</v>
      </c>
      <c r="H11" s="18">
        <v>0.16546133982791095</v>
      </c>
      <c r="I11" s="17">
        <v>65450.311000000009</v>
      </c>
      <c r="J11" s="18">
        <v>0.1694869462628821</v>
      </c>
    </row>
    <row r="12" spans="1:12" x14ac:dyDescent="0.35">
      <c r="A12" s="20"/>
      <c r="B12" s="8" t="s">
        <v>15</v>
      </c>
      <c r="C12" s="1">
        <v>28</v>
      </c>
      <c r="D12" s="13">
        <v>1.9168975930376792E-5</v>
      </c>
      <c r="E12" s="1">
        <v>24.122</v>
      </c>
      <c r="F12" s="13">
        <v>5.2320060895154473E-5</v>
      </c>
      <c r="G12" s="17">
        <v>58659.579999999994</v>
      </c>
      <c r="H12" s="18">
        <v>3.639395409924915E-2</v>
      </c>
      <c r="I12" s="17">
        <v>13436.286</v>
      </c>
      <c r="J12" s="18">
        <v>3.4793953588008388E-2</v>
      </c>
    </row>
    <row r="13" spans="1:12" x14ac:dyDescent="0.35">
      <c r="A13" s="20"/>
      <c r="B13" s="8" t="s">
        <v>17</v>
      </c>
      <c r="C13" s="1">
        <v>125568.283</v>
      </c>
      <c r="D13" s="13">
        <v>8.5964835515919324E-2</v>
      </c>
      <c r="E13" s="1">
        <v>42505.172000000006</v>
      </c>
      <c r="F13" s="13">
        <v>9.2192736398267777E-2</v>
      </c>
      <c r="G13" s="17">
        <v>42551.209000000003</v>
      </c>
      <c r="H13" s="18">
        <v>2.6399894905718004E-2</v>
      </c>
      <c r="I13" s="17">
        <v>10532.036000000002</v>
      </c>
      <c r="J13" s="18">
        <v>2.7273248855467468E-2</v>
      </c>
    </row>
    <row r="14" spans="1:12" x14ac:dyDescent="0.35">
      <c r="B14" s="8" t="s">
        <v>16</v>
      </c>
      <c r="C14" s="1">
        <v>21423</v>
      </c>
      <c r="D14" s="13">
        <v>1.47E-2</v>
      </c>
      <c r="E14" s="1">
        <v>7903</v>
      </c>
      <c r="F14" s="13">
        <v>1.7100000000000001E-2</v>
      </c>
      <c r="G14" s="17">
        <v>5374</v>
      </c>
      <c r="H14" s="18">
        <v>3.3E-3</v>
      </c>
      <c r="I14" s="17">
        <v>1776</v>
      </c>
      <c r="J14" s="18">
        <v>4.5999999999999999E-3</v>
      </c>
    </row>
    <row r="15" spans="1:12" s="10" customFormat="1" x14ac:dyDescent="0.35">
      <c r="B15" s="9" t="s">
        <v>12</v>
      </c>
      <c r="C15" s="7">
        <f t="shared" ref="C15:J15" si="0">SUM(C10:C14)</f>
        <v>1460694.0000000002</v>
      </c>
      <c r="D15" s="14">
        <f t="shared" si="0"/>
        <v>1.0000339698674763</v>
      </c>
      <c r="E15" s="7">
        <f t="shared" si="0"/>
        <v>461046.93299999996</v>
      </c>
      <c r="F15" s="14">
        <f t="shared" si="0"/>
        <v>0.9999587251815687</v>
      </c>
      <c r="G15" s="7">
        <f t="shared" si="0"/>
        <v>1611795.04</v>
      </c>
      <c r="H15" s="14">
        <f t="shared" si="0"/>
        <v>0.99996607899047518</v>
      </c>
      <c r="I15" s="7">
        <f t="shared" si="0"/>
        <v>386167.076</v>
      </c>
      <c r="J15" s="14">
        <f t="shared" si="0"/>
        <v>1.0000004594713601</v>
      </c>
    </row>
    <row r="16" spans="1:12" x14ac:dyDescent="0.35">
      <c r="C16" s="3"/>
      <c r="D16" s="3"/>
      <c r="E16" s="3"/>
      <c r="F16" s="3"/>
    </row>
    <row r="17" spans="2:9" x14ac:dyDescent="0.35">
      <c r="B17" s="21" t="s">
        <v>6</v>
      </c>
      <c r="C17" s="21"/>
      <c r="D17" s="21"/>
      <c r="E17" s="21"/>
      <c r="F17" s="21"/>
      <c r="G17" s="21"/>
      <c r="H17" s="21"/>
      <c r="I17" s="21"/>
    </row>
    <row r="18" spans="2:9" x14ac:dyDescent="0.35">
      <c r="C18" s="3"/>
      <c r="D18" s="3"/>
      <c r="E18" s="3"/>
      <c r="F18" s="3"/>
      <c r="G18" s="15"/>
    </row>
  </sheetData>
  <mergeCells count="9">
    <mergeCell ref="B17:I17"/>
    <mergeCell ref="B6:J6"/>
    <mergeCell ref="C7:F7"/>
    <mergeCell ref="G7:J7"/>
    <mergeCell ref="B8:B9"/>
    <mergeCell ref="C8:D8"/>
    <mergeCell ref="E8:F8"/>
    <mergeCell ref="G8:H8"/>
    <mergeCell ref="I8:J8"/>
  </mergeCells>
  <phoneticPr fontId="5" type="noConversion"/>
  <pageMargins left="0.70866141732283472" right="0.70866141732283472" top="0.74803149606299213" bottom="0.74803149606299213" header="0.31496062992125984" footer="0.31496062992125984"/>
  <pageSetup scale="69" fitToHeight="0" orientation="landscape" horizontalDpi="4294967294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B7:I37"/>
  <sheetViews>
    <sheetView showGridLines="0" topLeftCell="A18" zoomScale="90" zoomScaleNormal="90" workbookViewId="0">
      <selection activeCell="H33" sqref="H33"/>
    </sheetView>
  </sheetViews>
  <sheetFormatPr baseColWidth="10" defaultRowHeight="14.5" x14ac:dyDescent="0.35"/>
  <cols>
    <col min="2" max="2" width="25.54296875" customWidth="1"/>
    <col min="3" max="4" width="20.81640625" customWidth="1"/>
  </cols>
  <sheetData>
    <row r="7" spans="2:4" x14ac:dyDescent="0.35">
      <c r="B7" s="28" t="s">
        <v>11</v>
      </c>
      <c r="C7" s="29"/>
      <c r="D7" s="30"/>
    </row>
    <row r="8" spans="2:4" x14ac:dyDescent="0.35">
      <c r="B8" s="2" t="s">
        <v>7</v>
      </c>
      <c r="C8" s="2" t="s">
        <v>8</v>
      </c>
      <c r="D8" s="2" t="s">
        <v>9</v>
      </c>
    </row>
    <row r="9" spans="2:4" x14ac:dyDescent="0.35">
      <c r="B9" s="8">
        <v>2000</v>
      </c>
      <c r="C9" s="1">
        <v>1217952.3</v>
      </c>
      <c r="D9" s="1">
        <v>126909.5</v>
      </c>
    </row>
    <row r="10" spans="2:4" x14ac:dyDescent="0.35">
      <c r="B10" s="8">
        <v>2001</v>
      </c>
      <c r="C10" s="1">
        <v>1270081.8999999999</v>
      </c>
      <c r="D10" s="1">
        <v>132959.70000000001</v>
      </c>
    </row>
    <row r="11" spans="2:4" x14ac:dyDescent="0.35">
      <c r="B11" s="8">
        <v>2002</v>
      </c>
      <c r="C11" s="1">
        <v>1162285</v>
      </c>
      <c r="D11" s="1">
        <v>128991.4</v>
      </c>
    </row>
    <row r="12" spans="2:4" x14ac:dyDescent="0.35">
      <c r="B12" s="8">
        <v>2003</v>
      </c>
      <c r="C12" s="1">
        <v>1002968.9</v>
      </c>
      <c r="D12" s="1">
        <v>119202.8</v>
      </c>
    </row>
    <row r="13" spans="2:4" x14ac:dyDescent="0.35">
      <c r="B13" s="8">
        <v>2004</v>
      </c>
      <c r="C13" s="1">
        <v>979115.8</v>
      </c>
      <c r="D13" s="1">
        <v>136011.79999999999</v>
      </c>
    </row>
    <row r="14" spans="2:4" x14ac:dyDescent="0.35">
      <c r="B14" s="8">
        <v>2005</v>
      </c>
      <c r="C14" s="1">
        <v>1119083.6000000001</v>
      </c>
      <c r="D14" s="1">
        <v>137816.5</v>
      </c>
    </row>
    <row r="15" spans="2:4" x14ac:dyDescent="0.35">
      <c r="B15" s="8">
        <v>2006</v>
      </c>
      <c r="C15" s="1">
        <v>1742205.4</v>
      </c>
      <c r="D15" s="1">
        <v>241780.1</v>
      </c>
    </row>
    <row r="16" spans="2:4" x14ac:dyDescent="0.35">
      <c r="B16" s="8">
        <v>2007</v>
      </c>
      <c r="C16" s="1">
        <v>1751929.3</v>
      </c>
      <c r="D16" s="1">
        <v>353280.4</v>
      </c>
    </row>
    <row r="17" spans="2:4" x14ac:dyDescent="0.35">
      <c r="B17" s="8">
        <v>2008</v>
      </c>
      <c r="C17" s="1">
        <v>1438073.4</v>
      </c>
      <c r="D17" s="1">
        <v>398999.1</v>
      </c>
    </row>
    <row r="18" spans="2:4" x14ac:dyDescent="0.35">
      <c r="B18" s="8">
        <v>2009</v>
      </c>
      <c r="C18" s="1">
        <v>739981.7</v>
      </c>
      <c r="D18" s="1">
        <v>144348.6</v>
      </c>
    </row>
    <row r="19" spans="2:4" x14ac:dyDescent="0.35">
      <c r="B19" s="8">
        <v>2010</v>
      </c>
      <c r="C19" s="1">
        <v>596478.1</v>
      </c>
      <c r="D19" s="1">
        <v>138588.20000000001</v>
      </c>
    </row>
    <row r="20" spans="2:4" x14ac:dyDescent="0.35">
      <c r="B20" s="8">
        <v>2011</v>
      </c>
      <c r="C20" s="1">
        <v>666016</v>
      </c>
      <c r="D20" s="1">
        <v>212640</v>
      </c>
    </row>
    <row r="21" spans="2:4" x14ac:dyDescent="0.35">
      <c r="B21" s="8">
        <v>2012</v>
      </c>
      <c r="C21" s="1">
        <v>873400</v>
      </c>
      <c r="D21" s="1">
        <v>259946.30000000005</v>
      </c>
    </row>
    <row r="22" spans="2:4" x14ac:dyDescent="0.35">
      <c r="B22" s="8">
        <v>2013</v>
      </c>
      <c r="C22" s="1">
        <v>1092901.9924999999</v>
      </c>
      <c r="D22" s="1">
        <v>276971.3</v>
      </c>
    </row>
    <row r="23" spans="2:4" x14ac:dyDescent="0.35">
      <c r="B23" s="8">
        <v>2014</v>
      </c>
      <c r="C23" s="1">
        <v>1412424</v>
      </c>
      <c r="D23" s="1">
        <v>327777</v>
      </c>
    </row>
    <row r="24" spans="2:4" x14ac:dyDescent="0.35">
      <c r="B24" s="8">
        <v>2015</v>
      </c>
      <c r="C24" s="1">
        <v>1530249.5999999999</v>
      </c>
      <c r="D24" s="1">
        <v>307114.1999999999</v>
      </c>
    </row>
    <row r="25" spans="2:4" x14ac:dyDescent="0.35">
      <c r="B25" s="8">
        <v>2016</v>
      </c>
      <c r="C25" s="1">
        <v>1464267.1</v>
      </c>
      <c r="D25" s="1">
        <v>293024.90000000002</v>
      </c>
    </row>
    <row r="26" spans="2:4" x14ac:dyDescent="0.35">
      <c r="B26" s="8">
        <v>2017</v>
      </c>
      <c r="C26" s="1">
        <v>1595432.9000000004</v>
      </c>
      <c r="D26" s="1">
        <v>297540.90000000002</v>
      </c>
    </row>
    <row r="27" spans="2:4" x14ac:dyDescent="0.35">
      <c r="B27" s="8">
        <v>2018</v>
      </c>
      <c r="C27" s="1">
        <v>1918282.9536674002</v>
      </c>
      <c r="D27" s="1">
        <v>381983.59643999999</v>
      </c>
    </row>
    <row r="28" spans="2:4" x14ac:dyDescent="0.35">
      <c r="B28" s="8">
        <v>2019</v>
      </c>
      <c r="C28" s="1">
        <v>2409193.2850000001</v>
      </c>
      <c r="D28" s="1">
        <v>457602.93099999998</v>
      </c>
    </row>
    <row r="29" spans="2:4" x14ac:dyDescent="0.35">
      <c r="B29" s="8">
        <v>2020</v>
      </c>
      <c r="C29" s="1">
        <v>2787891.3019999997</v>
      </c>
      <c r="D29" s="1">
        <v>556094.80599999998</v>
      </c>
    </row>
    <row r="30" spans="2:4" x14ac:dyDescent="0.35">
      <c r="B30" s="8">
        <v>2021</v>
      </c>
      <c r="C30" s="1">
        <v>2340870.6830000002</v>
      </c>
      <c r="D30" s="1">
        <v>688218.29200000002</v>
      </c>
    </row>
    <row r="31" spans="2:4" x14ac:dyDescent="0.35">
      <c r="B31" s="8">
        <v>2022</v>
      </c>
      <c r="C31" s="1">
        <v>2423793.6470000003</v>
      </c>
      <c r="D31" s="1">
        <v>831099.58599999978</v>
      </c>
    </row>
    <row r="32" spans="2:4" x14ac:dyDescent="0.35">
      <c r="B32" s="8">
        <v>2023</v>
      </c>
      <c r="C32" s="1">
        <v>2338301.8949999996</v>
      </c>
      <c r="D32" s="1">
        <v>668145.56700000016</v>
      </c>
    </row>
    <row r="33" spans="2:9" x14ac:dyDescent="0.35">
      <c r="B33" s="11" t="s">
        <v>19</v>
      </c>
      <c r="C33" s="7">
        <f>+'Agosto 2024'!G15</f>
        <v>1611795.04</v>
      </c>
      <c r="D33" s="7">
        <f>'Agosto 2024'!I15</f>
        <v>386167.076</v>
      </c>
      <c r="F33" s="16"/>
    </row>
    <row r="34" spans="2:9" x14ac:dyDescent="0.35">
      <c r="B34" s="11" t="s">
        <v>18</v>
      </c>
      <c r="C34" s="7">
        <f>+'Agosto 2024'!C15</f>
        <v>1460694.0000000002</v>
      </c>
      <c r="D34" s="7">
        <f>'Agosto 2024'!E15</f>
        <v>461046.93299999996</v>
      </c>
    </row>
    <row r="35" spans="2:9" x14ac:dyDescent="0.35">
      <c r="B35" s="9" t="s">
        <v>10</v>
      </c>
      <c r="C35" s="12">
        <f>C33/C34-1</f>
        <v>0.10344469135903878</v>
      </c>
      <c r="D35" s="12">
        <f>D33/D34-1</f>
        <v>-0.16241265615359812</v>
      </c>
      <c r="H35" s="4"/>
    </row>
    <row r="37" spans="2:9" x14ac:dyDescent="0.35">
      <c r="B37" s="21" t="s">
        <v>6</v>
      </c>
      <c r="C37" s="21"/>
      <c r="D37" s="21"/>
      <c r="E37" s="21"/>
      <c r="F37" s="21"/>
      <c r="G37" s="21"/>
      <c r="H37" s="21"/>
      <c r="I37" s="21"/>
    </row>
  </sheetData>
  <mergeCells count="2">
    <mergeCell ref="B37:I37"/>
    <mergeCell ref="B7:D7"/>
  </mergeCells>
  <phoneticPr fontId="5" type="noConversion"/>
  <pageMargins left="0.70866141732283472" right="0.70866141732283472" top="0.74803149606299213" bottom="0.74803149606299213" header="0.31496062992125984" footer="0.31496062992125984"/>
  <pageSetup orientation="landscape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Agosto 2024</vt:lpstr>
      <vt:lpstr>2000 - 2024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Importaciones acumuladas maíz 2014_MQS</dc:title>
  <dc:creator>Mauricio Quintana S.</dc:creator>
  <cp:keywords>Importaciones maíz consumo</cp:keywords>
  <cp:lastModifiedBy>Fabian Mandiola</cp:lastModifiedBy>
  <cp:lastPrinted>2018-10-12T13:17:44Z</cp:lastPrinted>
  <dcterms:created xsi:type="dcterms:W3CDTF">2013-06-19T19:51:40Z</dcterms:created>
  <dcterms:modified xsi:type="dcterms:W3CDTF">2024-09-10T18:58:01Z</dcterms:modified>
</cp:coreProperties>
</file>