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"/>
    </mc:Choice>
  </mc:AlternateContent>
  <bookViews>
    <workbookView xWindow="0" yWindow="0" windowWidth="24000" windowHeight="9210" xr2:uid="{00000000-000D-0000-FFFF-FFFF00000000}"/>
  </bookViews>
  <sheets>
    <sheet name="Enero - enero" sheetId="1" r:id="rId1"/>
    <sheet name="2000 - 2018" sheetId="2" r:id="rId2"/>
  </sheets>
  <definedNames>
    <definedName name="_xlnm._FilterDatabase" localSheetId="0" hidden="1">'Enero - enero'!$B$9:$F$17</definedName>
  </definedNames>
  <calcPr calcId="171027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<sst xmlns="http://schemas.openxmlformats.org/spreadsheetml/2006/main" count="31" uniqueCount="20">
  <si>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</si>
  <si>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</si>
  <si>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</si>
  <si>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</si>
  <si>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</si>
  <si>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</si>
  <si>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</si>
  <si>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</si>
  <si>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</si>
  <si>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</si>
  <si>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</si>
  <si>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</si>
  <si>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</si>
  <si>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</si>
  <si>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</si>
  <si>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</si>
  <si>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</si>
  <si>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enero 2017</t>
  </si>
  <si>
    <t>Enero - enero 2018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</si>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</sst>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E20" sqref="E2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17</v>
      </c>
      <c r="D7" s="21"/>
      <c r="E7" s="21"/>
      <c r="F7" s="21"/>
      <c r="G7" s="21" t="s">
        <v>18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27814.9</v>
      </c>
      <c r="D10" s="11">
        <v>0.22508790315075647</v>
      </c>
      <c r="E10" s="7">
        <v>5523.9</v>
      </c>
      <c r="F10" s="11">
        <v>0.23639444865260428</v>
      </c>
      <c r="G10" s="9">
        <v>158326.5</v>
      </c>
      <c r="H10" s="11">
        <v>0.88428821965550364</v>
      </c>
      <c r="I10" s="9">
        <v>28647.4</v>
      </c>
      <c r="J10" s="11">
        <v>0.88503946738341288</v>
      </c>
    </row>
    <row r="11" spans="2:10" x14ac:dyDescent="0.25">
      <c r="B11" s="14" t="s">
        <v>16</v>
      </c>
      <c r="C11" s="7">
        <v>56</v>
      </c>
      <c r="D11" s="11">
        <v>4.5317159423339154E-4</v>
      </c>
      <c r="E11" s="7">
        <v>12.5</v>
      </c>
      <c r="F11" s="11">
        <v>5.3493557235966503E-4</v>
      </c>
      <c r="G11" s="9">
        <v>19731.599999999999</v>
      </c>
      <c r="H11" s="11">
        <v>0.11020531266057505</v>
      </c>
      <c r="I11" s="9">
        <v>3499.7</v>
      </c>
      <c r="J11" s="11">
        <v>0.10812054929947325</v>
      </c>
    </row>
    <row r="12" spans="2:10" x14ac:dyDescent="0.25">
      <c r="B12" s="14" t="s">
        <v>19</v>
      </c>
      <c r="C12" s="7"/>
      <c r="D12" s="11">
        <v>0</v>
      </c>
      <c r="E12" s="7"/>
      <c r="F12" s="11">
        <v>0</v>
      </c>
      <c r="G12" s="9">
        <v>963</v>
      </c>
      <c r="H12" s="11">
        <v>5.37856616250754E-3</v>
      </c>
      <c r="I12" s="9">
        <v>182.89999999999998</v>
      </c>
      <c r="J12" s="11">
        <v>5.6505553238488026E-3</v>
      </c>
    </row>
    <row r="13" spans="2:10" x14ac:dyDescent="0.25">
      <c r="B13" s="14" t="s">
        <v>15</v>
      </c>
      <c r="C13" s="7">
        <v>95699.4</v>
      </c>
      <c r="D13" s="11">
        <v>0.77443302973533978</v>
      </c>
      <c r="E13" s="7">
        <v>17829.099999999999</v>
      </c>
      <c r="F13" s="11">
        <v>0.76299358505261627</v>
      </c>
      <c r="G13" s="9">
        <v>20</v>
      </c>
      <c r="H13" s="11">
        <v>1.1170438551417528E-4</v>
      </c>
      <c r="I13" s="9">
        <v>17.600000000000001</v>
      </c>
      <c r="J13" s="11">
        <v>5.4373851120688324E-4</v>
      </c>
    </row>
    <row r="14" spans="2:10" x14ac:dyDescent="0.25">
      <c r="B14" s="14" t="s">
        <v>13</v>
      </c>
      <c r="C14" s="7">
        <v>3.2</v>
      </c>
      <c r="D14" s="11">
        <v>2.5895519670479516E-5</v>
      </c>
      <c r="E14" s="7">
        <v>1.7999999999999998</v>
      </c>
      <c r="F14" s="11">
        <v>7.7030722419791752E-5</v>
      </c>
      <c r="G14" s="9">
        <v>2.9</v>
      </c>
      <c r="H14" s="11">
        <v>1.6197135899555417E-5</v>
      </c>
      <c r="I14" s="9">
        <v>20.900000000000002</v>
      </c>
      <c r="J14" s="11">
        <v>6.4568948205817383E-4</v>
      </c>
    </row>
    <row r="15" spans="2:10" s="16" customFormat="1" x14ac:dyDescent="0.25">
      <c r="B15" s="15" t="s">
        <v>12</v>
      </c>
      <c r="C15" s="12">
        <f t="shared" ref="C15:J15" si="0">SUM(C10:C14)</f>
        <v>123573.49999999999</v>
      </c>
      <c r="D15" s="18">
        <f t="shared" si="0"/>
        <v>1.0000000000000002</v>
      </c>
      <c r="E15" s="12">
        <f t="shared" si="0"/>
        <v>23367.3</v>
      </c>
      <c r="F15" s="18">
        <f t="shared" si="0"/>
        <v>1</v>
      </c>
      <c r="G15" s="12">
        <f t="shared" si="0"/>
        <v>179044</v>
      </c>
      <c r="H15" s="18">
        <f t="shared" si="0"/>
        <v>1</v>
      </c>
      <c r="I15" s="12">
        <f t="shared" si="0"/>
        <v>32368.500000000004</v>
      </c>
      <c r="J15" s="18">
        <f t="shared" si="0"/>
        <v>1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F20" sqref="F20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4">
        <v>2017</v>
      </c>
      <c r="C26" s="7">
        <v>1595432.9000000004</v>
      </c>
      <c r="D26" s="7">
        <v>297540.90000000002</v>
      </c>
    </row>
    <row r="27" spans="2:9" x14ac:dyDescent="0.25">
      <c r="B27" s="17" t="s">
        <v>18</v>
      </c>
      <c r="C27" s="1">
        <f>'Enero - enero'!G15</f>
        <v>179044</v>
      </c>
      <c r="D27" s="1">
        <f>'Enero - enero'!I15</f>
        <v>32368.500000000004</v>
      </c>
    </row>
    <row r="28" spans="2:9" x14ac:dyDescent="0.25">
      <c r="B28" s="17" t="s">
        <v>17</v>
      </c>
      <c r="C28" s="1">
        <f>'Enero - enero'!C15</f>
        <v>123573.49999999999</v>
      </c>
      <c r="D28" s="1">
        <f>'Enero - enero'!E15</f>
        <v>23367.3</v>
      </c>
    </row>
    <row r="29" spans="2:9" x14ac:dyDescent="0.25">
      <c r="B29" s="14" t="s">
        <v>10</v>
      </c>
      <c r="C29" s="2">
        <f>C27/C28-1</f>
        <v>0.44888669496291689</v>
      </c>
      <c r="D29" s="2">
        <f>D27/D28-1</f>
        <v>0.38520496591390563</v>
      </c>
      <c r="H29" s="5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2018-02-07T21:23:46Z</dcterms:modified>
</cp:coreProperties>
</file>