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Calculo importaciones\2022\Arroz\"/>
    </mc:Choice>
  </mc:AlternateContent>
  <xr:revisionPtr revIDLastSave="0" documentId="13_ncr:1_{02F7EC87-0853-4B91-A4A0-742642AC9C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-septiembre 2021" sheetId="1" r:id="rId1"/>
    <sheet name="2000 - 2021" sheetId="2" r:id="rId2"/>
  </sheets>
  <definedNames>
    <definedName name="_xlnm._FilterDatabase" localSheetId="0" hidden="1">'Enero -septiembre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C30" i="2" s="1"/>
  <c r="J19" i="1"/>
  <c r="I19" i="1"/>
  <c r="D30" i="2" s="1"/>
  <c r="H19" i="1"/>
  <c r="F19" i="1"/>
  <c r="E19" i="1"/>
  <c r="D19" i="1"/>
  <c r="C19" i="1"/>
  <c r="D31" i="2" l="1"/>
  <c r="C31" i="2"/>
  <c r="C32" i="2" s="1"/>
  <c r="D32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<sst xmlns="http://schemas.openxmlformats.org/spreadsheetml/2006/main" count="34" uniqueCount="23">
  <si>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</si>
  <si>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</si>
  <si>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</si>
  <si>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</si>
  <si>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</si>
  <si>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</si>
  <si>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</si>
  <si>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</si>
  <si>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</si>
  <si>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</si>
  <si>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</si>
  <si>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</si>
  <si>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</si>
  <si>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</si>
  <si>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</si>
  <si>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</si>
  <si>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</si>
  <si>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Vietnam</t>
  </si>
  <si>
    <t>Pakistán</t>
  </si>
  <si>
    <t>India</t>
  </si>
  <si>
    <t>Estados Unidos</t>
  </si>
  <si>
    <t>Enero - septiembre 2020</t>
  </si>
  <si>
    <t>Enero -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</si>
</sst>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0" fontId="2" fillId="2" borderId="1" xfId="0" applyFont="1" applyFill="1" applyBorder="1" applyAlignment="1">
      <alignment horizontal="center"/>
    </xf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967740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tabSelected="1" zoomScaleNormal="100" workbookViewId="0">
      <selection activeCell="H23" sqref="H23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14.45" customHeight="1" x14ac:dyDescent="0.25">
      <c r="B7" s="20" t="s">
        <v>12</v>
      </c>
      <c r="C7" s="20"/>
      <c r="D7" s="20"/>
      <c r="E7" s="20"/>
      <c r="F7" s="20"/>
      <c r="G7" s="20"/>
      <c r="H7" s="20"/>
      <c r="I7" s="20"/>
      <c r="J7" s="20"/>
    </row>
    <row r="8" spans="2:10" s="13" customFormat="1" ht="20.25" customHeight="1" x14ac:dyDescent="0.25">
      <c r="B8" s="19"/>
      <c r="C8" s="22" t="s">
        <v>21</v>
      </c>
      <c r="D8" s="22"/>
      <c r="E8" s="22"/>
      <c r="F8" s="22"/>
      <c r="G8" s="22" t="s">
        <v>22</v>
      </c>
      <c r="H8" s="22"/>
      <c r="I8" s="22"/>
      <c r="J8" s="22"/>
    </row>
    <row r="9" spans="2:10" x14ac:dyDescent="0.25">
      <c r="B9" s="23" t="s">
        <v>0</v>
      </c>
      <c r="C9" s="24" t="s">
        <v>4</v>
      </c>
      <c r="D9" s="24"/>
      <c r="E9" s="20" t="s">
        <v>5</v>
      </c>
      <c r="F9" s="20"/>
      <c r="G9" s="24" t="s">
        <v>4</v>
      </c>
      <c r="H9" s="24"/>
      <c r="I9" s="20" t="s">
        <v>5</v>
      </c>
      <c r="J9" s="20"/>
    </row>
    <row r="10" spans="2:10" x14ac:dyDescent="0.25">
      <c r="B10" s="23"/>
      <c r="C10" s="4" t="s">
        <v>6</v>
      </c>
      <c r="D10" s="4" t="s">
        <v>1</v>
      </c>
      <c r="E10" s="4" t="s">
        <v>2</v>
      </c>
      <c r="F10" s="4" t="s">
        <v>1</v>
      </c>
      <c r="G10" s="4" t="s">
        <v>6</v>
      </c>
      <c r="H10" s="4" t="s">
        <v>1</v>
      </c>
      <c r="I10" s="4" t="s">
        <v>2</v>
      </c>
      <c r="J10" s="4" t="s">
        <v>1</v>
      </c>
    </row>
    <row r="11" spans="2:10" s="13" customFormat="1" ht="20.25" customHeight="1" x14ac:dyDescent="0.25">
      <c r="B11" s="15" t="s">
        <v>14</v>
      </c>
      <c r="C11" s="12">
        <v>66409.967999999993</v>
      </c>
      <c r="D11" s="17">
        <v>0.48748026606848699</v>
      </c>
      <c r="E11" s="12">
        <v>32893.212000000007</v>
      </c>
      <c r="F11" s="17">
        <v>0.46905282342369081</v>
      </c>
      <c r="G11" s="12">
        <v>51144.417000000001</v>
      </c>
      <c r="H11" s="17">
        <v>0.52521714939545683</v>
      </c>
      <c r="I11" s="12">
        <v>28963.904999999995</v>
      </c>
      <c r="J11" s="17">
        <v>0.51013622552378557</v>
      </c>
    </row>
    <row r="12" spans="2:10" s="13" customFormat="1" ht="20.25" customHeight="1" x14ac:dyDescent="0.25">
      <c r="B12" s="15" t="s">
        <v>15</v>
      </c>
      <c r="C12" s="12">
        <v>47604.132000000005</v>
      </c>
      <c r="D12" s="17">
        <v>0.34943662272686804</v>
      </c>
      <c r="E12" s="12">
        <v>23922.172999999999</v>
      </c>
      <c r="F12" s="17">
        <v>0.3411270017680238</v>
      </c>
      <c r="G12" s="12">
        <v>23898.824000000001</v>
      </c>
      <c r="H12" s="17">
        <v>0.24542409419162464</v>
      </c>
      <c r="I12" s="12">
        <v>13389.089</v>
      </c>
      <c r="J12" s="17">
        <v>0.23581969785020487</v>
      </c>
    </row>
    <row r="13" spans="2:10" s="13" customFormat="1" ht="20.25" customHeight="1" x14ac:dyDescent="0.25">
      <c r="B13" s="15" t="s">
        <v>16</v>
      </c>
      <c r="C13" s="12">
        <v>11938.7</v>
      </c>
      <c r="D13" s="17">
        <v>8.7635649101831317E-2</v>
      </c>
      <c r="E13" s="12">
        <v>7084.8419999999987</v>
      </c>
      <c r="F13" s="17">
        <v>0.10102890358079798</v>
      </c>
      <c r="G13" s="12">
        <v>9330.59</v>
      </c>
      <c r="H13" s="17">
        <v>9.5818589191812575E-2</v>
      </c>
      <c r="I13" s="12">
        <v>6678.8750000000009</v>
      </c>
      <c r="J13" s="17">
        <v>0.11763386474459071</v>
      </c>
    </row>
    <row r="14" spans="2:10" s="13" customFormat="1" ht="20.25" customHeight="1" x14ac:dyDescent="0.25">
      <c r="B14" s="15" t="s">
        <v>19</v>
      </c>
      <c r="C14" s="12">
        <v>141.10300000000001</v>
      </c>
      <c r="D14" s="17">
        <v>1.0357621010005868E-3</v>
      </c>
      <c r="E14" s="12">
        <v>108.38399999999999</v>
      </c>
      <c r="F14" s="17">
        <v>1.5455414087852924E-3</v>
      </c>
      <c r="G14" s="12">
        <v>8285.2690000000002</v>
      </c>
      <c r="H14" s="17">
        <v>8.5083878581596648E-2</v>
      </c>
      <c r="I14" s="12">
        <v>3752.2350000000001</v>
      </c>
      <c r="J14" s="17">
        <v>6.6087463005359323E-2</v>
      </c>
    </row>
    <row r="15" spans="2:10" s="13" customFormat="1" ht="20.25" customHeight="1" x14ac:dyDescent="0.25">
      <c r="B15" s="15" t="s">
        <v>18</v>
      </c>
      <c r="C15" s="12">
        <v>1204.6959999999999</v>
      </c>
      <c r="D15" s="17">
        <v>8.8430328201881073E-3</v>
      </c>
      <c r="E15" s="12">
        <v>832.09999999999991</v>
      </c>
      <c r="F15" s="17">
        <v>1.1865635206767068E-2</v>
      </c>
      <c r="G15" s="12">
        <v>2981.0029999999997</v>
      </c>
      <c r="H15" s="17">
        <v>3.0612801745287365E-2</v>
      </c>
      <c r="I15" s="12">
        <v>2046.8989999999999</v>
      </c>
      <c r="J15" s="17">
        <v>3.6051676384396762E-2</v>
      </c>
    </row>
    <row r="16" spans="2:10" s="13" customFormat="1" ht="20.25" customHeight="1" x14ac:dyDescent="0.25">
      <c r="B16" s="15" t="s">
        <v>17</v>
      </c>
      <c r="C16" s="12">
        <v>2113.4250000000002</v>
      </c>
      <c r="D16" s="17">
        <v>1.551352925385828E-2</v>
      </c>
      <c r="E16" s="12">
        <v>1066.2199999999998</v>
      </c>
      <c r="F16" s="17">
        <v>1.5204155233937245E-2</v>
      </c>
      <c r="G16" s="12">
        <v>507.90899999999999</v>
      </c>
      <c r="H16" s="17">
        <v>5.2158677873343842E-3</v>
      </c>
      <c r="I16" s="12">
        <v>509.714</v>
      </c>
      <c r="J16" s="17">
        <v>8.9775041057699543E-3</v>
      </c>
    </row>
    <row r="17" spans="2:10" s="13" customFormat="1" ht="20.25" customHeight="1" x14ac:dyDescent="0.25">
      <c r="B17" s="15" t="s">
        <v>20</v>
      </c>
      <c r="C17" s="12">
        <v>333.00300000000004</v>
      </c>
      <c r="D17" s="17">
        <v>2.4443979711239192E-3</v>
      </c>
      <c r="E17" s="12">
        <v>477.41799999999995</v>
      </c>
      <c r="F17" s="17">
        <v>6.8079171122993869E-3</v>
      </c>
      <c r="G17" s="12">
        <v>452.34500000000003</v>
      </c>
      <c r="H17" s="17">
        <v>4.6452646325656211E-3</v>
      </c>
      <c r="I17" s="12">
        <v>603.77900000000011</v>
      </c>
      <c r="J17" s="17">
        <v>1.0634254604499146E-2</v>
      </c>
    </row>
    <row r="18" spans="2:10" s="13" customFormat="1" ht="20.25" customHeight="1" x14ac:dyDescent="0.25">
      <c r="B18" s="15" t="s">
        <v>3</v>
      </c>
      <c r="C18" s="12">
        <v>6486.0630000000028</v>
      </c>
      <c r="D18" s="17">
        <v>4.7610739956642792E-2</v>
      </c>
      <c r="E18" s="12">
        <v>3742.5330000000008</v>
      </c>
      <c r="F18" s="17">
        <v>5.3368022265698332E-2</v>
      </c>
      <c r="G18" s="12">
        <v>777.30299999999988</v>
      </c>
      <c r="H18" s="17">
        <v>7.9823544743219364E-3</v>
      </c>
      <c r="I18" s="12">
        <v>832.30900000000008</v>
      </c>
      <c r="J18" s="17">
        <v>1.4659313781393658E-2</v>
      </c>
    </row>
    <row r="19" spans="2:10" s="13" customFormat="1" ht="20.25" customHeight="1" x14ac:dyDescent="0.25">
      <c r="B19" s="16" t="s">
        <v>13</v>
      </c>
      <c r="C19" s="14">
        <f>SUM(C11:C18)</f>
        <v>136231.09</v>
      </c>
      <c r="D19" s="18">
        <f t="shared" ref="D19:J19" si="0">SUM(D11:D18)</f>
        <v>1</v>
      </c>
      <c r="E19" s="14">
        <f t="shared" si="0"/>
        <v>70126.881999999998</v>
      </c>
      <c r="F19" s="18">
        <f t="shared" si="0"/>
        <v>0.99999999999999989</v>
      </c>
      <c r="G19" s="14">
        <f t="shared" si="0"/>
        <v>97377.66</v>
      </c>
      <c r="H19" s="18">
        <f t="shared" si="0"/>
        <v>1</v>
      </c>
      <c r="I19" s="14">
        <f t="shared" si="0"/>
        <v>56776.804999999993</v>
      </c>
      <c r="J19" s="18">
        <f t="shared" si="0"/>
        <v>0.99999999999999989</v>
      </c>
    </row>
    <row r="20" spans="2:10" x14ac:dyDescent="0.25">
      <c r="C20" s="3"/>
      <c r="E20" s="3"/>
      <c r="G20" s="3"/>
      <c r="I20" s="3"/>
    </row>
    <row r="21" spans="2:10" x14ac:dyDescent="0.25">
      <c r="B21" s="21" t="s">
        <v>7</v>
      </c>
      <c r="C21" s="21"/>
      <c r="D21" s="21"/>
      <c r="E21" s="21"/>
      <c r="F21" s="21"/>
      <c r="G21" s="21"/>
      <c r="H21" s="21"/>
      <c r="I21" s="21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5"/>
  <sheetViews>
    <sheetView showGridLines="0" zoomScale="90" zoomScaleNormal="90" workbookViewId="0">
      <selection activeCell="B32" sqref="B32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5" t="s">
        <v>12</v>
      </c>
      <c r="C7" s="26"/>
      <c r="D7" s="27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6">
        <v>2000</v>
      </c>
      <c r="C9" s="1">
        <v>56145.1</v>
      </c>
      <c r="D9" s="1">
        <v>16481.5</v>
      </c>
    </row>
    <row r="10" spans="2:4" x14ac:dyDescent="0.25">
      <c r="B10" s="6">
        <v>2001</v>
      </c>
      <c r="C10" s="1">
        <v>69044.7</v>
      </c>
      <c r="D10" s="1">
        <v>17356.2</v>
      </c>
    </row>
    <row r="11" spans="2:4" x14ac:dyDescent="0.25">
      <c r="B11" s="6">
        <v>2002</v>
      </c>
      <c r="C11" s="1">
        <v>64015.199999999997</v>
      </c>
      <c r="D11" s="1">
        <v>16381.9</v>
      </c>
    </row>
    <row r="12" spans="2:4" x14ac:dyDescent="0.25">
      <c r="B12" s="6">
        <v>2003</v>
      </c>
      <c r="C12" s="1">
        <v>102942.1</v>
      </c>
      <c r="D12" s="1">
        <v>24992.1</v>
      </c>
    </row>
    <row r="13" spans="2:4" x14ac:dyDescent="0.25">
      <c r="B13" s="6">
        <v>2004</v>
      </c>
      <c r="C13" s="1">
        <v>72404.600000000006</v>
      </c>
      <c r="D13" s="1">
        <v>20176.5</v>
      </c>
    </row>
    <row r="14" spans="2:4" x14ac:dyDescent="0.25">
      <c r="B14" s="6">
        <v>2005</v>
      </c>
      <c r="C14" s="1">
        <v>75587.199999999997</v>
      </c>
      <c r="D14" s="1">
        <v>25760.3</v>
      </c>
    </row>
    <row r="15" spans="2:4" x14ac:dyDescent="0.25">
      <c r="B15" s="6">
        <v>2006</v>
      </c>
      <c r="C15" s="1">
        <v>79107.3</v>
      </c>
      <c r="D15" s="1">
        <v>26252</v>
      </c>
    </row>
    <row r="16" spans="2:4" x14ac:dyDescent="0.25">
      <c r="B16" s="6">
        <v>2007</v>
      </c>
      <c r="C16" s="1">
        <v>91798.6</v>
      </c>
      <c r="D16" s="1">
        <v>38217.300000000003</v>
      </c>
    </row>
    <row r="17" spans="2:7" x14ac:dyDescent="0.25">
      <c r="B17" s="6">
        <v>2008</v>
      </c>
      <c r="C17" s="1">
        <v>92816.9</v>
      </c>
      <c r="D17" s="1">
        <v>68335.399999999994</v>
      </c>
    </row>
    <row r="18" spans="2:7" x14ac:dyDescent="0.25">
      <c r="B18" s="6">
        <v>2009</v>
      </c>
      <c r="C18" s="1">
        <v>97500.5</v>
      </c>
      <c r="D18" s="1">
        <v>51325.8</v>
      </c>
    </row>
    <row r="19" spans="2:7" x14ac:dyDescent="0.25">
      <c r="B19" s="6">
        <v>2010</v>
      </c>
      <c r="C19" s="1">
        <v>98554.7</v>
      </c>
      <c r="D19" s="1">
        <v>54512.7</v>
      </c>
    </row>
    <row r="20" spans="2:7" x14ac:dyDescent="0.25">
      <c r="B20" s="6">
        <v>2011</v>
      </c>
      <c r="C20" s="1">
        <v>83792.399999999994</v>
      </c>
      <c r="D20" s="1">
        <v>46724.4</v>
      </c>
    </row>
    <row r="21" spans="2:7" x14ac:dyDescent="0.25">
      <c r="B21" s="6">
        <v>2012</v>
      </c>
      <c r="C21" s="1">
        <v>93846.7</v>
      </c>
      <c r="D21" s="1">
        <v>56213.399999999994</v>
      </c>
    </row>
    <row r="22" spans="2:7" x14ac:dyDescent="0.25">
      <c r="B22" s="6">
        <v>2013</v>
      </c>
      <c r="C22" s="1">
        <v>90888.748400000011</v>
      </c>
      <c r="D22" s="1">
        <v>52805.599999999999</v>
      </c>
    </row>
    <row r="23" spans="2:7" x14ac:dyDescent="0.25">
      <c r="B23" s="6">
        <v>2014</v>
      </c>
      <c r="C23" s="1">
        <v>90777</v>
      </c>
      <c r="D23" s="1">
        <v>51480</v>
      </c>
    </row>
    <row r="24" spans="2:7" x14ac:dyDescent="0.25">
      <c r="B24" s="6">
        <v>2015</v>
      </c>
      <c r="C24" s="1">
        <v>118672</v>
      </c>
      <c r="D24" s="1">
        <v>62073</v>
      </c>
    </row>
    <row r="25" spans="2:7" x14ac:dyDescent="0.25">
      <c r="B25" s="6">
        <v>2016</v>
      </c>
      <c r="C25" s="1">
        <v>103719.5</v>
      </c>
      <c r="D25" s="1">
        <v>49308.7</v>
      </c>
    </row>
    <row r="26" spans="2:7" x14ac:dyDescent="0.25">
      <c r="B26" s="6">
        <v>2017</v>
      </c>
      <c r="C26" s="1">
        <v>131401.79999999999</v>
      </c>
      <c r="D26" s="1">
        <v>66496.799999999988</v>
      </c>
    </row>
    <row r="27" spans="2:7" x14ac:dyDescent="0.25">
      <c r="B27" s="6">
        <v>2018</v>
      </c>
      <c r="C27" s="1">
        <v>135898.36843660002</v>
      </c>
      <c r="D27" s="1">
        <v>67214.638029999987</v>
      </c>
    </row>
    <row r="28" spans="2:7" x14ac:dyDescent="0.25">
      <c r="B28" s="6">
        <v>2019</v>
      </c>
      <c r="C28" s="1">
        <v>126065.49500000001</v>
      </c>
      <c r="D28" s="1">
        <v>59584.038</v>
      </c>
    </row>
    <row r="29" spans="2:7" x14ac:dyDescent="0.25">
      <c r="B29" s="6">
        <v>2019</v>
      </c>
      <c r="C29" s="1">
        <v>166988.25599999996</v>
      </c>
      <c r="D29" s="1">
        <v>88358.64</v>
      </c>
    </row>
    <row r="30" spans="2:7" x14ac:dyDescent="0.25">
      <c r="B30" s="8" t="s">
        <v>22</v>
      </c>
      <c r="C30" s="9">
        <f>'Enero -septiembre 2021'!G19</f>
        <v>97377.66</v>
      </c>
      <c r="D30" s="9">
        <f>'Enero -septiembre 2021'!I19</f>
        <v>56776.804999999993</v>
      </c>
      <c r="F30" s="5"/>
      <c r="G30" s="5"/>
    </row>
    <row r="31" spans="2:7" x14ac:dyDescent="0.25">
      <c r="B31" s="8" t="s">
        <v>21</v>
      </c>
      <c r="C31" s="9">
        <f>'Enero -septiembre 2021'!C19</f>
        <v>136231.09</v>
      </c>
      <c r="D31" s="9">
        <f>'Enero -septiembre 2021'!E19</f>
        <v>70126.881999999998</v>
      </c>
      <c r="F31" s="5"/>
      <c r="G31" s="5"/>
    </row>
    <row r="32" spans="2:7" x14ac:dyDescent="0.25">
      <c r="B32" s="7" t="s">
        <v>11</v>
      </c>
      <c r="C32" s="10">
        <f>C30/C31-1</f>
        <v>-0.28520237194020837</v>
      </c>
      <c r="D32" s="11">
        <f>D30/D31-1</f>
        <v>-0.19037032047139935</v>
      </c>
    </row>
    <row r="35" spans="2:9" x14ac:dyDescent="0.25">
      <c r="B35" s="21" t="s">
        <v>7</v>
      </c>
      <c r="C35" s="21"/>
      <c r="D35" s="21"/>
      <c r="E35" s="21"/>
      <c r="F35" s="21"/>
      <c r="G35" s="21"/>
      <c r="H35" s="21"/>
      <c r="I35" s="21"/>
    </row>
  </sheetData>
  <mergeCells count="2">
    <mergeCell ref="B35:I35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-septiembre 2021</vt:lpstr>
      <vt:lpstr>2000 - 2021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2022-07-13T21:06:19Z</dcterms:modified>
</cp:coreProperties>
</file>