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7\NOVIEMBRE\"/>
    </mc:Choice>
  </mc:AlternateContent>
  <bookViews>
    <workbookView xWindow="0" yWindow="0" windowWidth="24000" windowHeight="9510" xr2:uid="{00000000-000D-0000-FFFF-FFFF00000000}"/>
  </bookViews>
  <sheets>
    <sheet name="Enero - noviembre" sheetId="1" r:id="rId1"/>
    <sheet name="2000 - 2017" sheetId="2" r:id="rId2"/>
  </sheets>
  <definedNames>
    <definedName name="_xlnm._FilterDatabase" localSheetId="0" hidden="1">'Enero - noviembre'!$B$24:$G$29</definedName>
  </definedNames>
  <calcPr calcId="171027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D19" i="1"/>
  <c r="C19" i="1"/>
  <c r="C26" i="2" l="1"/>
  <c r="D26" i="2"/>
  <c r="D27" i="2" l="1"/>
  <c r="C27" i="2"/>
  <c r="C28" i="2" l="1"/>
  <c r="D28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<sst xmlns="http://schemas.openxmlformats.org/spreadsheetml/2006/main" count="34" uniqueCount="23">
  <si>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</si>
  <si>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</si>
  <si>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</si>
  <si>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</si>
  <si>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</si>
  <si>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</si>
  <si>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</si>
  <si>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</si>
  <si>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</si>
  <si>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</si>
  <si>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</si>
  <si>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</si>
  <si>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</si>
  <si>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</si>
  <si>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</si>
  <si>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</si>
  <si>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</si>
  <si>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</si>
  <si>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</si>
  <si>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Vietnam</t>
  </si>
  <si>
    <t>Brasil</t>
  </si>
  <si>
    <t>Enero - noviembre 2016</t>
  </si>
  <si>
    <t>Enero -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</si>
</sst>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142240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="90" zoomScaleNormal="90" workbookViewId="0">
      <selection activeCell="I24" sqref="I24:I25"/>
    </sheetView>
  </sheetViews>
  <sheetFormatPr baseColWidth="10" defaultRowHeight="15" x14ac:dyDescent="0.25"/>
  <cols>
    <col min="1" max="1" width="10" customWidth="1"/>
    <col min="2" max="2" width="13.28515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53200.1</v>
      </c>
      <c r="D11" s="12">
        <v>0.63141697060474677</v>
      </c>
      <c r="E11" s="11">
        <v>23106.799999999999</v>
      </c>
      <c r="F11" s="12">
        <v>0.58326496921721616</v>
      </c>
      <c r="G11" s="11">
        <v>68657.2</v>
      </c>
      <c r="H11" s="12">
        <v>0.62085454627661973</v>
      </c>
      <c r="I11" s="11">
        <v>34430.699999999997</v>
      </c>
      <c r="J11" s="12">
        <v>0.61675467885701185</v>
      </c>
    </row>
    <row r="12" spans="2:10" x14ac:dyDescent="0.25">
      <c r="B12" s="16" t="s">
        <v>15</v>
      </c>
      <c r="C12" s="11">
        <v>10586.8</v>
      </c>
      <c r="D12" s="12">
        <v>0.12565174096286161</v>
      </c>
      <c r="E12" s="11">
        <v>5271.8000000000011</v>
      </c>
      <c r="F12" s="12">
        <v>0.13307148825104823</v>
      </c>
      <c r="G12" s="11">
        <v>15684.599999999999</v>
      </c>
      <c r="H12" s="12">
        <v>0.14183297915630508</v>
      </c>
      <c r="I12" s="11">
        <v>7742.5999999999995</v>
      </c>
      <c r="J12" s="12">
        <v>0.13869264280186869</v>
      </c>
    </row>
    <row r="13" spans="2:10" x14ac:dyDescent="0.25">
      <c r="B13" s="16" t="s">
        <v>16</v>
      </c>
      <c r="C13" s="11">
        <v>8611.5</v>
      </c>
      <c r="D13" s="12">
        <v>0.10220746281234015</v>
      </c>
      <c r="E13" s="11">
        <v>4899</v>
      </c>
      <c r="F13" s="12">
        <v>0.12366122025529896</v>
      </c>
      <c r="G13" s="11">
        <v>6945.4</v>
      </c>
      <c r="H13" s="12">
        <v>6.2805986345345191E-2</v>
      </c>
      <c r="I13" s="11">
        <v>4171.3999999999996</v>
      </c>
      <c r="J13" s="12">
        <v>7.4721991344472785E-2</v>
      </c>
    </row>
    <row r="14" spans="2:10" x14ac:dyDescent="0.25">
      <c r="B14" s="16" t="s">
        <v>17</v>
      </c>
      <c r="C14" s="11">
        <v>3030.4</v>
      </c>
      <c r="D14" s="12">
        <v>3.5966962237300774E-2</v>
      </c>
      <c r="E14" s="11">
        <v>1299.4000000000001</v>
      </c>
      <c r="F14" s="12">
        <v>3.2799630455140942E-2</v>
      </c>
      <c r="G14" s="11">
        <v>5270.2</v>
      </c>
      <c r="H14" s="12">
        <v>4.7657458063932713E-2</v>
      </c>
      <c r="I14" s="11">
        <v>2246.5</v>
      </c>
      <c r="J14" s="12">
        <v>4.0241394628987424E-2</v>
      </c>
    </row>
    <row r="15" spans="2:10" x14ac:dyDescent="0.25">
      <c r="B15" s="16" t="s">
        <v>18</v>
      </c>
      <c r="C15" s="11">
        <v>1824.2000000000003</v>
      </c>
      <c r="D15" s="12">
        <v>2.1650914900106944E-2</v>
      </c>
      <c r="E15" s="11">
        <v>819.2</v>
      </c>
      <c r="F15" s="12">
        <v>2.0678357140873835E-2</v>
      </c>
      <c r="G15" s="11">
        <v>4665.0999999999995</v>
      </c>
      <c r="H15" s="12">
        <v>4.2185649048243422E-2</v>
      </c>
      <c r="I15" s="11">
        <v>2265.4</v>
      </c>
      <c r="J15" s="12">
        <v>4.0579948983978688E-2</v>
      </c>
    </row>
    <row r="16" spans="2:10" x14ac:dyDescent="0.25">
      <c r="B16" s="16" t="s">
        <v>19</v>
      </c>
      <c r="C16" s="11">
        <v>3163.9</v>
      </c>
      <c r="D16" s="12">
        <v>3.7551436055502874E-2</v>
      </c>
      <c r="E16" s="11">
        <v>1439.3</v>
      </c>
      <c r="F16" s="12">
        <v>3.6331005167065077E-2</v>
      </c>
      <c r="G16" s="11">
        <v>4093.1</v>
      </c>
      <c r="H16" s="12">
        <v>3.7013157299814615E-2</v>
      </c>
      <c r="I16" s="11">
        <v>1874.2000000000003</v>
      </c>
      <c r="J16" s="12">
        <v>3.3572411223524702E-2</v>
      </c>
    </row>
    <row r="17" spans="2:10" x14ac:dyDescent="0.25">
      <c r="B17" s="16" t="s">
        <v>20</v>
      </c>
      <c r="C17" s="11">
        <v>2402</v>
      </c>
      <c r="D17" s="12">
        <v>2.8508660009898514E-2</v>
      </c>
      <c r="E17" s="11">
        <v>1192.1999999999998</v>
      </c>
      <c r="F17" s="12">
        <v>3.0093673563659402E-2</v>
      </c>
      <c r="G17" s="11">
        <v>3111.7</v>
      </c>
      <c r="H17" s="12">
        <v>2.8138535967807562E-2</v>
      </c>
      <c r="I17" s="11">
        <v>1685.3000000000002</v>
      </c>
      <c r="J17" s="12">
        <v>3.0188658966495665E-2</v>
      </c>
    </row>
    <row r="18" spans="2:10" x14ac:dyDescent="0.25">
      <c r="B18" s="16" t="s">
        <v>3</v>
      </c>
      <c r="C18" s="11">
        <v>1436.1999999999996</v>
      </c>
      <c r="D18" s="12">
        <v>1.7045852417242401E-2</v>
      </c>
      <c r="E18" s="11">
        <v>1588.5999999999995</v>
      </c>
      <c r="F18" s="12">
        <v>4.0099655949697478E-2</v>
      </c>
      <c r="G18" s="11">
        <v>2157.6999999999998</v>
      </c>
      <c r="H18" s="12">
        <v>1.9511687841931545E-2</v>
      </c>
      <c r="I18" s="11">
        <v>1409.4999999999998</v>
      </c>
      <c r="J18" s="12">
        <v>2.5248273193660263E-2</v>
      </c>
    </row>
    <row r="19" spans="2:10" x14ac:dyDescent="0.25">
      <c r="B19" s="17" t="s">
        <v>13</v>
      </c>
      <c r="C19" s="13">
        <f>SUM(C11:C18)</f>
        <v>84255.099999999977</v>
      </c>
      <c r="D19" s="14">
        <f>SUM(D11:D18)</f>
        <v>1</v>
      </c>
      <c r="E19" s="13">
        <f t="shared" ref="E19:J19" si="0">SUM(E11:E18)</f>
        <v>39616.299999999996</v>
      </c>
      <c r="F19" s="14">
        <f t="shared" si="0"/>
        <v>1.0000000000000002</v>
      </c>
      <c r="G19" s="13">
        <f t="shared" si="0"/>
        <v>110584.99999999999</v>
      </c>
      <c r="H19" s="14">
        <f t="shared" si="0"/>
        <v>0.99999999999999989</v>
      </c>
      <c r="I19" s="13">
        <f t="shared" si="0"/>
        <v>55825.599999999999</v>
      </c>
      <c r="J19" s="14">
        <f t="shared" si="0"/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1"/>
  <sheetViews>
    <sheetView showGridLines="0" zoomScale="90" zoomScaleNormal="90" workbookViewId="0">
      <selection activeCell="B28" sqref="B28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16">
        <v>2016</v>
      </c>
      <c r="C25" s="7">
        <v>103719.5</v>
      </c>
      <c r="D25" s="7">
        <v>49308.7</v>
      </c>
    </row>
    <row r="26" spans="2:9" x14ac:dyDescent="0.25">
      <c r="B26" s="18" t="s">
        <v>22</v>
      </c>
      <c r="C26" s="1">
        <f>'Enero - noviembre'!G19</f>
        <v>110584.99999999999</v>
      </c>
      <c r="D26" s="1">
        <f>'Enero - noviembre'!I19</f>
        <v>55825.599999999999</v>
      </c>
      <c r="F26" s="9"/>
      <c r="G26" s="9"/>
    </row>
    <row r="27" spans="2:9" x14ac:dyDescent="0.25">
      <c r="B27" s="18" t="s">
        <v>21</v>
      </c>
      <c r="C27" s="1">
        <f>'Enero - noviembre'!C19</f>
        <v>84255.099999999977</v>
      </c>
      <c r="D27" s="1">
        <f>'Enero - noviembre'!E19</f>
        <v>39616.299999999996</v>
      </c>
      <c r="F27" s="9"/>
      <c r="G27" s="9"/>
    </row>
    <row r="28" spans="2:9" x14ac:dyDescent="0.25">
      <c r="B28" s="16" t="s">
        <v>11</v>
      </c>
      <c r="C28" s="10">
        <f>C26/C27-1</f>
        <v>0.31250215120509051</v>
      </c>
      <c r="D28" s="2">
        <f>D26/D27-1</f>
        <v>0.40915734180122842</v>
      </c>
    </row>
    <row r="31" spans="2:9" x14ac:dyDescent="0.25">
      <c r="B31" s="20" t="s">
        <v>7</v>
      </c>
      <c r="C31" s="20"/>
      <c r="D31" s="20"/>
      <c r="E31" s="20"/>
      <c r="F31" s="20"/>
      <c r="G31" s="20"/>
      <c r="H31" s="20"/>
      <c r="I31" s="20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2018-02-06T20:51:44Z</dcterms:modified>
</cp:coreProperties>
</file>