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Noviembre 2015" sheetId="1" r:id="rId1"/>
    <sheet name="2000 - 2015" sheetId="2" r:id="rId2"/>
  </sheets>
  <definedNames>
    <definedName name="_xlnm._FilterDatabase" localSheetId="0" hidden="1">'Enero - Noviembre 2015'!$B$24:$G$43</definedName>
  </definedNames>
  <calcPr calcId="145621"/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C18" i="1"/>
  <c r="C24" i="2" l="1"/>
  <c r="D24" i="2"/>
  <c r="D25" i="2" l="1"/>
  <c r="C25" i="2"/>
  <c r="C26" i="2" l="1"/>
  <c r="D26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<sst xmlns="http://schemas.openxmlformats.org/spreadsheetml/2006/main" count="34" uniqueCount="25">
  <si>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</si>
  <si>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</si>
  <si>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</si>
  <si>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</si>
  <si>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</si>
  <si>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</si>
  <si>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</si>
  <si>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</si>
  <si>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</si>
  <si>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</si>
  <si>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</si>
  <si>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</si>
  <si>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</si>
  <si>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</si>
  <si>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 xml:space="preserve">Argentina </t>
  </si>
  <si>
    <t xml:space="preserve">Brasil </t>
  </si>
  <si>
    <t xml:space="preserve">Paraguay </t>
  </si>
  <si>
    <t xml:space="preserve">Uruguay </t>
  </si>
  <si>
    <t xml:space="preserve">Pakistán </t>
  </si>
  <si>
    <t xml:space="preserve">India </t>
  </si>
  <si>
    <t xml:space="preserve">Vietnam </t>
  </si>
  <si>
    <t>Enero a Noviembre 2014</t>
  </si>
  <si>
    <t>Enero a Noviembre 2015</t>
  </si>
  <si>
    <t>Ene - Nov 2015</t>
  </si>
  <si>
    <t>Ene - Nov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</si>
</sst>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0" fontId="4" fillId="0" borderId="1" xfId="0" applyFont="1" applyBorder="1"/>
    <xf numFmtId="165" fontId="4" fillId="0" borderId="1" xfId="1" applyNumberFormat="1" applyFont="1" applyBorder="1"/>
    <xf numFmtId="9" fontId="4" fillId="0" borderId="1" xfId="2" applyNumberFormat="1" applyFont="1" applyBorder="1"/>
    <xf numFmtId="10" fontId="1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299720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E29" sqref="E29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11"/>
      <c r="C8" s="17" t="s">
        <v>21</v>
      </c>
      <c r="D8" s="17"/>
      <c r="E8" s="17"/>
      <c r="F8" s="17"/>
      <c r="G8" s="17" t="s">
        <v>22</v>
      </c>
      <c r="H8" s="17"/>
      <c r="I8" s="17"/>
      <c r="J8" s="17"/>
    </row>
    <row r="9" spans="2:10" x14ac:dyDescent="0.25">
      <c r="B9" s="19" t="s">
        <v>0</v>
      </c>
      <c r="C9" s="20" t="s">
        <v>4</v>
      </c>
      <c r="D9" s="20"/>
      <c r="E9" s="17" t="s">
        <v>5</v>
      </c>
      <c r="F9" s="17"/>
      <c r="G9" s="20" t="s">
        <v>4</v>
      </c>
      <c r="H9" s="20"/>
      <c r="I9" s="17" t="s">
        <v>5</v>
      </c>
      <c r="J9" s="17"/>
    </row>
    <row r="10" spans="2:10" x14ac:dyDescent="0.25">
      <c r="B10" s="19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14</v>
      </c>
      <c r="C11" s="9">
        <v>18947.5</v>
      </c>
      <c r="D11" s="10">
        <v>0.22523191844458923</v>
      </c>
      <c r="E11" s="9">
        <v>11193.5</v>
      </c>
      <c r="F11" s="10">
        <v>0.2335302106956357</v>
      </c>
      <c r="G11" s="9">
        <v>35385.9</v>
      </c>
      <c r="H11" s="10">
        <v>0.32079992602343316</v>
      </c>
      <c r="I11" s="9">
        <v>17965.7</v>
      </c>
      <c r="J11" s="10">
        <v>0.31046645053813243</v>
      </c>
    </row>
    <row r="12" spans="2:10" x14ac:dyDescent="0.25">
      <c r="B12" s="8" t="s">
        <v>16</v>
      </c>
      <c r="C12" s="9">
        <v>16085.6</v>
      </c>
      <c r="D12" s="10">
        <v>0.19121206213655018</v>
      </c>
      <c r="E12" s="9">
        <v>9968.4</v>
      </c>
      <c r="F12" s="10">
        <v>0.20797092529578551</v>
      </c>
      <c r="G12" s="9">
        <v>25702.2</v>
      </c>
      <c r="H12" s="10">
        <v>0.23300986716854688</v>
      </c>
      <c r="I12" s="9">
        <v>12596.8</v>
      </c>
      <c r="J12" s="10">
        <v>0.2176861343637457</v>
      </c>
    </row>
    <row r="13" spans="2:10" x14ac:dyDescent="0.25">
      <c r="B13" s="8" t="s">
        <v>17</v>
      </c>
      <c r="C13" s="9">
        <v>5517</v>
      </c>
      <c r="D13" s="10">
        <v>6.5581448426378086E-2</v>
      </c>
      <c r="E13" s="9">
        <v>3777.8</v>
      </c>
      <c r="F13" s="10">
        <v>7.8816315715904112E-2</v>
      </c>
      <c r="G13" s="9">
        <v>15587.7</v>
      </c>
      <c r="H13" s="10">
        <v>0.14131428074107114</v>
      </c>
      <c r="I13" s="9">
        <v>9958.7999999999993</v>
      </c>
      <c r="J13" s="10">
        <v>0.17209868180027235</v>
      </c>
    </row>
    <row r="14" spans="2:10" x14ac:dyDescent="0.25">
      <c r="B14" s="8" t="s">
        <v>18</v>
      </c>
      <c r="C14" s="9">
        <v>6219</v>
      </c>
      <c r="D14" s="10">
        <v>7.3926233054856863E-2</v>
      </c>
      <c r="E14" s="9">
        <v>2942.5</v>
      </c>
      <c r="F14" s="10">
        <v>6.1389435384098634E-2</v>
      </c>
      <c r="G14" s="9">
        <v>12059.8</v>
      </c>
      <c r="H14" s="10">
        <v>0.10933120106758337</v>
      </c>
      <c r="I14" s="9">
        <v>5826.5</v>
      </c>
      <c r="J14" s="10">
        <v>0.10068813205499527</v>
      </c>
    </row>
    <row r="15" spans="2:10" x14ac:dyDescent="0.25">
      <c r="B15" s="8" t="s">
        <v>19</v>
      </c>
      <c r="C15" s="9">
        <v>10649.2</v>
      </c>
      <c r="D15" s="10">
        <v>0.12658871861196039</v>
      </c>
      <c r="E15" s="9">
        <v>5070.6000000000004</v>
      </c>
      <c r="F15" s="10">
        <v>0.10578802754753121</v>
      </c>
      <c r="G15" s="9">
        <v>7551.6</v>
      </c>
      <c r="H15" s="10">
        <v>6.8460961042634438E-2</v>
      </c>
      <c r="I15" s="9">
        <v>3608.3</v>
      </c>
      <c r="J15" s="10">
        <v>6.2355271070803991E-2</v>
      </c>
    </row>
    <row r="16" spans="2:10" x14ac:dyDescent="0.25">
      <c r="B16" s="8" t="s">
        <v>15</v>
      </c>
      <c r="C16" s="9">
        <v>4677.8</v>
      </c>
      <c r="D16" s="10">
        <v>5.5605745776492917E-2</v>
      </c>
      <c r="E16" s="9">
        <v>3085.9</v>
      </c>
      <c r="F16" s="10">
        <v>6.4381192405026336E-2</v>
      </c>
      <c r="G16" s="9">
        <v>5988.1</v>
      </c>
      <c r="H16" s="10">
        <v>5.4286651943879341E-2</v>
      </c>
      <c r="I16" s="9">
        <v>3166.3</v>
      </c>
      <c r="J16" s="10">
        <v>5.4717039822488898E-2</v>
      </c>
    </row>
    <row r="17" spans="2:10" x14ac:dyDescent="0.25">
      <c r="B17" s="8" t="s">
        <v>20</v>
      </c>
      <c r="C17" s="9">
        <v>15167.3</v>
      </c>
      <c r="D17" s="10">
        <v>0.18029608532126232</v>
      </c>
      <c r="E17" s="9">
        <v>7503</v>
      </c>
      <c r="F17" s="10">
        <v>0.15653523659707463</v>
      </c>
      <c r="G17" s="9">
        <v>3942</v>
      </c>
      <c r="H17" s="10">
        <v>3.5737209125227092E-2</v>
      </c>
      <c r="I17" s="9">
        <v>1832.8</v>
      </c>
      <c r="J17" s="10">
        <v>3.1672738081248659E-2</v>
      </c>
    </row>
    <row r="18" spans="2:10" x14ac:dyDescent="0.25">
      <c r="B18" s="8" t="s">
        <v>3</v>
      </c>
      <c r="C18" s="9">
        <f>C19- SUM(C11:C17)</f>
        <v>6860.9999999999854</v>
      </c>
      <c r="D18" s="10">
        <f t="shared" ref="D18:J18" si="0">D19- SUM(D11:D17)</f>
        <v>8.1557788227910044E-2</v>
      </c>
      <c r="E18" s="9">
        <f t="shared" si="0"/>
        <v>4389.9999999999854</v>
      </c>
      <c r="F18" s="10">
        <f t="shared" si="0"/>
        <v>9.1588656358943865E-2</v>
      </c>
      <c r="G18" s="9">
        <f t="shared" si="0"/>
        <v>4087.8999999999942</v>
      </c>
      <c r="H18" s="10">
        <f t="shared" si="0"/>
        <v>3.7059902887624507E-2</v>
      </c>
      <c r="I18" s="9">
        <f t="shared" si="0"/>
        <v>2911.599999999984</v>
      </c>
      <c r="J18" s="10">
        <f t="shared" si="0"/>
        <v>5.0315552268312747E-2</v>
      </c>
    </row>
    <row r="19" spans="2:10" x14ac:dyDescent="0.25">
      <c r="B19" s="13" t="s">
        <v>13</v>
      </c>
      <c r="C19" s="14">
        <v>84124.4</v>
      </c>
      <c r="D19" s="15">
        <v>1</v>
      </c>
      <c r="E19" s="14">
        <v>47931.69999999999</v>
      </c>
      <c r="F19" s="15">
        <v>1</v>
      </c>
      <c r="G19" s="14">
        <v>110305.20000000001</v>
      </c>
      <c r="H19" s="15">
        <v>1</v>
      </c>
      <c r="I19" s="14">
        <v>57866.799999999996</v>
      </c>
      <c r="J19" s="15">
        <v>1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9"/>
  <sheetViews>
    <sheetView showGridLines="0" topLeftCell="A4" zoomScale="90" zoomScaleNormal="90" workbookViewId="0">
      <selection activeCell="H27" sqref="H27"/>
    </sheetView>
  </sheetViews>
  <sheetFormatPr baseColWidth="10" defaultRowHeight="15" x14ac:dyDescent="0.25"/>
  <cols>
    <col min="2" max="2" width="15.5703125" customWidth="1"/>
  </cols>
  <sheetData>
    <row r="7" spans="2:4" ht="14.45" x14ac:dyDescent="0.3">
      <c r="B7" s="21" t="s">
        <v>12</v>
      </c>
      <c r="C7" s="22"/>
      <c r="D7" s="23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90357.8</v>
      </c>
      <c r="D23" s="9">
        <v>51584.800000000003</v>
      </c>
    </row>
    <row r="24" spans="2:9" x14ac:dyDescent="0.25">
      <c r="B24" s="1" t="s">
        <v>23</v>
      </c>
      <c r="C24" s="2">
        <f>'Enero - Noviembre 2015'!G19</f>
        <v>110305.20000000001</v>
      </c>
      <c r="D24" s="2">
        <f>'Enero - Noviembre 2015'!I19</f>
        <v>57866.799999999996</v>
      </c>
      <c r="F24" s="12"/>
      <c r="G24" s="12"/>
    </row>
    <row r="25" spans="2:9" x14ac:dyDescent="0.25">
      <c r="B25" s="1" t="s">
        <v>24</v>
      </c>
      <c r="C25" s="2">
        <f>'Enero - Noviembre 2015'!C19</f>
        <v>84124.4</v>
      </c>
      <c r="D25" s="2">
        <f>'Enero - Noviembre 2015'!E19</f>
        <v>47931.69999999999</v>
      </c>
      <c r="F25" s="12"/>
      <c r="G25" s="12"/>
    </row>
    <row r="26" spans="2:9" x14ac:dyDescent="0.25">
      <c r="B26" s="1" t="s">
        <v>11</v>
      </c>
      <c r="C26" s="16">
        <f>C24/C25-1</f>
        <v>0.31121529544341509</v>
      </c>
      <c r="D26" s="3">
        <f>D24/D25-1</f>
        <v>0.20727618674071668</v>
      </c>
    </row>
    <row r="29" spans="2:9" x14ac:dyDescent="0.25">
      <c r="B29" s="18" t="s">
        <v>7</v>
      </c>
      <c r="C29" s="18"/>
      <c r="D29" s="18"/>
      <c r="E29" s="18"/>
      <c r="F29" s="18"/>
      <c r="G29" s="18"/>
      <c r="H29" s="18"/>
      <c r="I29" s="18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Noviembre 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2016-01-06T19:55:08Z</dcterms:modified>
</cp:coreProperties>
</file>