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13_ncr:1_{5945653D-1379-4A81-AB3A-7634235D1D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iembre 2024" sheetId="1" r:id="rId1"/>
    <sheet name="2000 - 2024" sheetId="2" r:id="rId2"/>
  </sheets>
  <definedNames>
    <definedName name="_xlnm._FilterDatabase" localSheetId="0" hidden="1">'Noviembre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E19" i="1"/>
  <c r="C19" i="1"/>
  <c r="D19" i="1"/>
  <c r="I19" i="1"/>
  <c r="D32" i="2" s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<sst xmlns="http://schemas.openxmlformats.org/spreadsheetml/2006/main" count="34" uniqueCount="23">
  <si>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</si>
  <si>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</si>
  <si>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</si>
  <si>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</si>
  <si>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</si>
  <si>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</si>
  <si>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</si>
  <si>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</si>
  <si>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</si>
  <si>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</si>
  <si>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</si>
  <si>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</si>
  <si>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</si>
  <si>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</si>
  <si>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</si>
  <si>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</si>
  <si>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</si>
  <si>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</si>
  <si>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</si>
  <si>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</si>
  <si>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Vietnam</t>
  </si>
  <si>
    <t>Noviembre 2023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</si>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</sst>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6" zoomScaleNormal="100" workbookViewId="0">
      <selection activeCell="E17" sqref="E17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21</v>
      </c>
      <c r="D8" s="25"/>
      <c r="E8" s="25"/>
      <c r="F8" s="25"/>
      <c r="G8" s="25" t="s">
        <v>22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2"/>
      <c r="B11" s="14" t="s">
        <v>15</v>
      </c>
      <c r="C11" s="11">
        <v>79231.183000000005</v>
      </c>
      <c r="D11" s="15">
        <v>0.50467266854469883</v>
      </c>
      <c r="E11" s="11">
        <v>50175.953000000001</v>
      </c>
      <c r="F11" s="15">
        <v>0.50842074161993378</v>
      </c>
      <c r="G11" s="11">
        <v>61241.867000000006</v>
      </c>
      <c r="H11" s="15">
        <v>0.40573362711333139</v>
      </c>
      <c r="I11" s="11">
        <v>49673.896999999997</v>
      </c>
      <c r="J11" s="15">
        <v>0.41563895300302184</v>
      </c>
    </row>
    <row r="12" spans="1:10" s="12" customFormat="1" ht="20.25" customHeight="1" x14ac:dyDescent="0.35">
      <c r="A12" s="21"/>
      <c r="B12" s="14" t="s">
        <v>14</v>
      </c>
      <c r="C12" s="11">
        <v>50881.32499999999</v>
      </c>
      <c r="D12" s="15">
        <v>0.32409479569224769</v>
      </c>
      <c r="E12" s="11">
        <v>29950.791000000001</v>
      </c>
      <c r="F12" s="15">
        <v>0.30348408872918942</v>
      </c>
      <c r="G12" s="11">
        <v>55197.053000000014</v>
      </c>
      <c r="H12" s="15">
        <v>0.36568611665050632</v>
      </c>
      <c r="I12" s="11">
        <v>42314.503999999994</v>
      </c>
      <c r="J12" s="15">
        <v>0.35406032547440713</v>
      </c>
    </row>
    <row r="13" spans="1:10" s="12" customFormat="1" ht="20.25" customHeight="1" x14ac:dyDescent="0.35">
      <c r="A13" s="21"/>
      <c r="B13" s="14" t="s">
        <v>16</v>
      </c>
      <c r="C13" s="11">
        <v>13085.902</v>
      </c>
      <c r="D13" s="15">
        <v>8.3352246332790605E-2</v>
      </c>
      <c r="E13" s="11">
        <v>9658.81</v>
      </c>
      <c r="F13" s="15">
        <v>9.7870375144963009E-2</v>
      </c>
      <c r="G13" s="11">
        <v>15479.262999999999</v>
      </c>
      <c r="H13" s="15">
        <v>0.10255169918368404</v>
      </c>
      <c r="I13" s="11">
        <v>13652.616000000002</v>
      </c>
      <c r="J13" s="15">
        <v>0.11423623598511518</v>
      </c>
    </row>
    <row r="14" spans="1:10" s="12" customFormat="1" ht="20.25" customHeight="1" x14ac:dyDescent="0.35">
      <c r="A14" s="21"/>
      <c r="B14" s="14" t="s">
        <v>17</v>
      </c>
      <c r="C14" s="11">
        <v>604.57399999999996</v>
      </c>
      <c r="D14" s="15">
        <v>3.8509077153718973E-3</v>
      </c>
      <c r="E14" s="11">
        <v>821.21100000000001</v>
      </c>
      <c r="F14" s="15">
        <v>8.3211315517305161E-3</v>
      </c>
      <c r="G14" s="11">
        <v>12920.958999999999</v>
      </c>
      <c r="H14" s="15">
        <v>8.5602673753441286E-2</v>
      </c>
      <c r="I14" s="11">
        <v>9053.1049999999996</v>
      </c>
      <c r="J14" s="15">
        <v>7.5750511050631325E-2</v>
      </c>
    </row>
    <row r="15" spans="1:10" s="12" customFormat="1" ht="20.25" customHeight="1" x14ac:dyDescent="0.35">
      <c r="A15" s="21"/>
      <c r="B15" s="14" t="s">
        <v>20</v>
      </c>
      <c r="C15" s="11">
        <v>7279.6629999999996</v>
      </c>
      <c r="D15" s="15">
        <v>4.636869996395368E-2</v>
      </c>
      <c r="E15" s="11">
        <v>4092.9329999999995</v>
      </c>
      <c r="F15" s="15">
        <v>4.1472695720611429E-2</v>
      </c>
      <c r="G15" s="11">
        <v>1622.6220000000001</v>
      </c>
      <c r="H15" s="15">
        <v>1.0750036563938978E-2</v>
      </c>
      <c r="I15" s="11">
        <v>1440.498</v>
      </c>
      <c r="J15" s="15">
        <v>1.2053152997497801E-2</v>
      </c>
    </row>
    <row r="16" spans="1:10" s="12" customFormat="1" ht="20.25" customHeight="1" x14ac:dyDescent="0.35">
      <c r="A16" s="21"/>
      <c r="B16" s="14" t="s">
        <v>19</v>
      </c>
      <c r="C16" s="11">
        <v>4135.232</v>
      </c>
      <c r="D16" s="15">
        <v>2.633986379442841E-2</v>
      </c>
      <c r="E16" s="11">
        <v>2518.0160000000001</v>
      </c>
      <c r="F16" s="15">
        <v>2.5514444381970369E-2</v>
      </c>
      <c r="G16" s="11">
        <v>1552.3520000000001</v>
      </c>
      <c r="H16" s="15">
        <v>1.0284490633125769E-2</v>
      </c>
      <c r="I16" s="11">
        <v>1025.864</v>
      </c>
      <c r="J16" s="15">
        <v>8.583764605452477E-3</v>
      </c>
    </row>
    <row r="17" spans="1:10" s="12" customFormat="1" ht="20.25" customHeight="1" x14ac:dyDescent="0.35">
      <c r="A17" s="21"/>
      <c r="B17" s="14" t="s">
        <v>18</v>
      </c>
      <c r="C17" s="11">
        <v>593.75700000000006</v>
      </c>
      <c r="D17" s="15">
        <v>3.7820075166250483E-3</v>
      </c>
      <c r="E17" s="11">
        <v>69.95</v>
      </c>
      <c r="F17" s="15">
        <v>7.0878635581300014E-4</v>
      </c>
      <c r="G17" s="11">
        <v>1367.5000000000002</v>
      </c>
      <c r="H17" s="15">
        <v>9.0598272433053146E-3</v>
      </c>
      <c r="I17" s="11">
        <v>478.94800000000004</v>
      </c>
      <c r="J17" s="15">
        <v>4.007526231793155E-3</v>
      </c>
    </row>
    <row r="18" spans="1:10" s="12" customFormat="1" ht="20.25" customHeight="1" x14ac:dyDescent="0.35">
      <c r="B18" s="14" t="s">
        <v>3</v>
      </c>
      <c r="C18" s="11">
        <v>1184</v>
      </c>
      <c r="D18" s="15">
        <v>7.4999999999999997E-3</v>
      </c>
      <c r="E18" s="11">
        <v>1402</v>
      </c>
      <c r="F18" s="15">
        <v>1.4200000000000001E-2</v>
      </c>
      <c r="G18" s="11">
        <v>1559</v>
      </c>
      <c r="H18" s="15">
        <v>1.03E-2</v>
      </c>
      <c r="I18" s="11">
        <v>1873</v>
      </c>
      <c r="J18" s="15">
        <v>1.5699999999999999E-2</v>
      </c>
    </row>
    <row r="19" spans="1:10" s="12" customFormat="1" ht="20.25" customHeight="1" x14ac:dyDescent="0.35">
      <c r="B19" s="19" t="s">
        <v>13</v>
      </c>
      <c r="C19" s="13">
        <f>SUM(C11:C18)</f>
        <v>156995.636</v>
      </c>
      <c r="D19" s="16">
        <f t="shared" ref="D19:J19" si="0">SUM(D11:D18)</f>
        <v>0.99996118956011604</v>
      </c>
      <c r="E19" s="13">
        <f>SUM(E11:E18)</f>
        <v>98689.664000000004</v>
      </c>
      <c r="F19" s="16">
        <f t="shared" si="0"/>
        <v>0.99999226350421144</v>
      </c>
      <c r="G19" s="13">
        <f t="shared" si="0"/>
        <v>150940.61600000004</v>
      </c>
      <c r="H19" s="16">
        <f t="shared" si="0"/>
        <v>0.99996847114133314</v>
      </c>
      <c r="I19" s="13">
        <f t="shared" si="0"/>
        <v>119512.432</v>
      </c>
      <c r="J19" s="16">
        <f t="shared" si="0"/>
        <v>1.0000304693479189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18" zoomScale="90" zoomScaleNormal="90" workbookViewId="0">
      <selection activeCell="C32" sqref="C32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+'Noviembre 2024'!G19</f>
        <v>150940.61600000004</v>
      </c>
      <c r="D32" s="8">
        <f>+'Noviembre 2024'!I19</f>
        <v>119512.432</v>
      </c>
      <c r="F32" s="4"/>
      <c r="G32" s="4"/>
    </row>
    <row r="33" spans="2:9" x14ac:dyDescent="0.35">
      <c r="B33" s="7" t="s">
        <v>21</v>
      </c>
      <c r="C33" s="8">
        <f>'Noviembre 2024'!C19</f>
        <v>156995.636</v>
      </c>
      <c r="D33" s="8">
        <f>'Noviembre 2024'!E19</f>
        <v>98689.664000000004</v>
      </c>
      <c r="F33" s="4"/>
      <c r="G33" s="4"/>
    </row>
    <row r="34" spans="2:9" x14ac:dyDescent="0.35">
      <c r="B34" s="6" t="s">
        <v>11</v>
      </c>
      <c r="C34" s="9">
        <f>C32/C33-1</f>
        <v>-3.8568078414612517E-2</v>
      </c>
      <c r="D34" s="10">
        <f>D32/D33-1</f>
        <v>0.21099238923338515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2025-01-10T15:44:10Z</dcterms:modified>
</cp:coreProperties>
</file>