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8_{8B733DD4-3CCF-4D1E-A385-049FD9B17D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iembre 2024" sheetId="1" r:id="rId1"/>
    <sheet name="2000 - 2024" sheetId="2" r:id="rId2"/>
  </sheets>
  <definedNames>
    <definedName name="_xlnm._FilterDatabase" localSheetId="0" hidden="1">'Noviembre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E19" i="1"/>
  <c r="C19" i="1"/>
  <c r="D19" i="1"/>
  <c r="I19" i="1"/>
  <c r="D32" i="2" s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<sst xmlns="http://schemas.openxmlformats.org/spreadsheetml/2006/main" count="34" uniqueCount="23">
  <si>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</si>
  <si>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</si>
  <si>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</si>
  <si>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</si>
  <si>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</si>
  <si>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</si>
  <si>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</si>
  <si>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</si>
  <si>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</si>
  <si>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</si>
  <si>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</si>
  <si>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</si>
  <si>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</si>
  <si>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</si>
  <si>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</si>
  <si>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</si>
  <si>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</si>
  <si>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</si>
  <si>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</si>
  <si>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</si>
  <si>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Vietnam</t>
  </si>
  <si>
    <t>Diciembre 2023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</si>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</sst>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6" zoomScaleNormal="100" workbookViewId="0">
      <selection activeCell="G9" sqref="G9:H9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21</v>
      </c>
      <c r="D8" s="25"/>
      <c r="E8" s="25"/>
      <c r="F8" s="25"/>
      <c r="G8" s="25" t="s">
        <v>22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2"/>
      <c r="B11" s="14" t="s">
        <v>15</v>
      </c>
      <c r="C11" s="11">
        <v>83192.255000000005</v>
      </c>
      <c r="D11" s="15">
        <v>0.49063486353770192</v>
      </c>
      <c r="E11" s="11">
        <v>52860.364000000009</v>
      </c>
      <c r="F11" s="15">
        <v>0.49267092273254476</v>
      </c>
      <c r="G11" s="11">
        <v>62864.557000000008</v>
      </c>
      <c r="H11" s="15">
        <v>0.38678622026987214</v>
      </c>
      <c r="I11" s="11">
        <v>51024.188999999998</v>
      </c>
      <c r="J11" s="15">
        <v>0.39674915564567076</v>
      </c>
    </row>
    <row r="12" spans="1:10" s="12" customFormat="1" ht="20.25" customHeight="1" x14ac:dyDescent="0.35">
      <c r="A12" s="21"/>
      <c r="B12" s="14" t="s">
        <v>14</v>
      </c>
      <c r="C12" s="11">
        <v>52405.236999999994</v>
      </c>
      <c r="D12" s="15">
        <v>0.3090652645989212</v>
      </c>
      <c r="E12" s="11">
        <v>30952.675000000003</v>
      </c>
      <c r="F12" s="15">
        <v>0.28848615104675723</v>
      </c>
      <c r="G12" s="11">
        <v>61644.241000000009</v>
      </c>
      <c r="H12" s="15">
        <v>0.37927799249098476</v>
      </c>
      <c r="I12" s="11">
        <v>47114.46699999999</v>
      </c>
      <c r="J12" s="15">
        <v>0.36634830199742746</v>
      </c>
    </row>
    <row r="13" spans="1:10" s="12" customFormat="1" ht="20.25" customHeight="1" x14ac:dyDescent="0.35">
      <c r="A13" s="21"/>
      <c r="B13" s="14" t="s">
        <v>16</v>
      </c>
      <c r="C13" s="11">
        <v>15201.901999999998</v>
      </c>
      <c r="D13" s="15">
        <v>8.9654777518454298E-2</v>
      </c>
      <c r="E13" s="11">
        <v>11263.277</v>
      </c>
      <c r="F13" s="15">
        <v>0.10497636892137648</v>
      </c>
      <c r="G13" s="11">
        <v>17519.862999999998</v>
      </c>
      <c r="H13" s="15">
        <v>0.10779431070222893</v>
      </c>
      <c r="I13" s="11">
        <v>15388.831000000002</v>
      </c>
      <c r="J13" s="15">
        <v>0.11965904456852659</v>
      </c>
    </row>
    <row r="14" spans="1:10" s="12" customFormat="1" ht="20.25" customHeight="1" x14ac:dyDescent="0.35">
      <c r="A14" s="21"/>
      <c r="B14" s="14" t="s">
        <v>17</v>
      </c>
      <c r="C14" s="11">
        <v>4104.5739999999996</v>
      </c>
      <c r="D14" s="15">
        <v>2.4207146499038872E-2</v>
      </c>
      <c r="E14" s="11">
        <v>3049.576</v>
      </c>
      <c r="F14" s="15">
        <v>2.8422759666638365E-2</v>
      </c>
      <c r="G14" s="11">
        <v>13524.618999999997</v>
      </c>
      <c r="H14" s="15">
        <v>8.3212807235722594E-2</v>
      </c>
      <c r="I14" s="11">
        <v>9657.9079999999994</v>
      </c>
      <c r="J14" s="15">
        <v>7.5097065125397072E-2</v>
      </c>
    </row>
    <row r="15" spans="1:10" s="12" customFormat="1" ht="20.25" customHeight="1" x14ac:dyDescent="0.35">
      <c r="A15" s="21"/>
      <c r="B15" s="14" t="s">
        <v>20</v>
      </c>
      <c r="C15" s="11">
        <v>7368.6219999999994</v>
      </c>
      <c r="D15" s="15">
        <v>4.3457204633182596E-2</v>
      </c>
      <c r="E15" s="11">
        <v>4180.4470000000001</v>
      </c>
      <c r="F15" s="15">
        <v>3.8962741174549953E-2</v>
      </c>
      <c r="G15" s="11">
        <v>1686.6220000000001</v>
      </c>
      <c r="H15" s="15">
        <v>1.0377264702652914E-2</v>
      </c>
      <c r="I15" s="11">
        <v>1483.883</v>
      </c>
      <c r="J15" s="15">
        <v>1.1538239781272466E-2</v>
      </c>
    </row>
    <row r="16" spans="1:10" s="12" customFormat="1" ht="20.25" customHeight="1" x14ac:dyDescent="0.35">
      <c r="A16" s="21"/>
      <c r="B16" s="14" t="s">
        <v>19</v>
      </c>
      <c r="C16" s="11">
        <v>5455.232</v>
      </c>
      <c r="D16" s="15">
        <v>3.2172790698923891E-2</v>
      </c>
      <c r="E16" s="11">
        <v>3432.5459999999998</v>
      </c>
      <c r="F16" s="15">
        <v>3.1992129398539619E-2</v>
      </c>
      <c r="G16" s="11">
        <v>1572.3520000000001</v>
      </c>
      <c r="H16" s="15">
        <v>9.6741966544641993E-3</v>
      </c>
      <c r="I16" s="11">
        <v>1058.914</v>
      </c>
      <c r="J16" s="15">
        <v>8.2338052526690787E-3</v>
      </c>
    </row>
    <row r="17" spans="1:10" s="12" customFormat="1" ht="20.25" customHeight="1" x14ac:dyDescent="0.35">
      <c r="A17" s="21"/>
      <c r="B17" s="14" t="s">
        <v>18</v>
      </c>
      <c r="C17" s="11">
        <v>613.58500000000004</v>
      </c>
      <c r="D17" s="15">
        <v>3.618680521928163E-3</v>
      </c>
      <c r="E17" s="11">
        <v>72.581000000000003</v>
      </c>
      <c r="F17" s="15">
        <v>6.764718503045273E-4</v>
      </c>
      <c r="G17" s="11">
        <v>1492.2250000000004</v>
      </c>
      <c r="H17" s="15">
        <v>9.1811999493165916E-3</v>
      </c>
      <c r="I17" s="11">
        <v>490.70200000000006</v>
      </c>
      <c r="J17" s="15">
        <v>3.8155550923825946E-3</v>
      </c>
    </row>
    <row r="18" spans="1:10" s="12" customFormat="1" ht="20.25" customHeight="1" x14ac:dyDescent="0.35">
      <c r="B18" s="14" t="s">
        <v>3</v>
      </c>
      <c r="C18" s="11">
        <v>1219</v>
      </c>
      <c r="D18" s="15">
        <v>7.1999999999999998E-3</v>
      </c>
      <c r="E18" s="11">
        <v>1482</v>
      </c>
      <c r="F18" s="15">
        <v>1.38E-2</v>
      </c>
      <c r="G18" s="11">
        <v>2226</v>
      </c>
      <c r="H18" s="15">
        <v>1.37E-2</v>
      </c>
      <c r="I18" s="11">
        <v>2387</v>
      </c>
      <c r="J18" s="15">
        <v>1.8599999999999998E-2</v>
      </c>
    </row>
    <row r="19" spans="1:10" s="12" customFormat="1" ht="20.25" customHeight="1" x14ac:dyDescent="0.35">
      <c r="B19" s="19" t="s">
        <v>13</v>
      </c>
      <c r="C19" s="13">
        <f>SUM(C11:C18)</f>
        <v>169560.40699999998</v>
      </c>
      <c r="D19" s="16">
        <f t="shared" ref="D19:J19" si="0">SUM(D11:D18)</f>
        <v>1.0000107280081509</v>
      </c>
      <c r="E19" s="13">
        <f>SUM(E11:E18)</f>
        <v>107293.46600000003</v>
      </c>
      <c r="F19" s="16">
        <f t="shared" si="0"/>
        <v>0.99998754479071084</v>
      </c>
      <c r="G19" s="13">
        <f t="shared" si="0"/>
        <v>162530.47900000005</v>
      </c>
      <c r="H19" s="16">
        <f t="shared" si="0"/>
        <v>1.0000039920052419</v>
      </c>
      <c r="I19" s="13">
        <f t="shared" si="0"/>
        <v>128605.894</v>
      </c>
      <c r="J19" s="16">
        <f t="shared" si="0"/>
        <v>1.000041167463346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18" zoomScale="90" zoomScaleNormal="90" workbookViewId="0">
      <selection activeCell="B34" sqref="B34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+'Noviembre 2024'!G19</f>
        <v>162530.47900000005</v>
      </c>
      <c r="D32" s="8">
        <f>+'Noviembre 2024'!I19</f>
        <v>128605.894</v>
      </c>
      <c r="F32" s="4"/>
      <c r="G32" s="4"/>
    </row>
    <row r="33" spans="2:9" x14ac:dyDescent="0.35">
      <c r="B33" s="7" t="s">
        <v>21</v>
      </c>
      <c r="C33" s="8">
        <f>'Noviembre 2024'!C19</f>
        <v>169560.40699999998</v>
      </c>
      <c r="D33" s="8">
        <f>'Noviembre 2024'!E19</f>
        <v>107293.46600000003</v>
      </c>
      <c r="F33" s="4"/>
      <c r="G33" s="4"/>
    </row>
    <row r="34" spans="2:9" x14ac:dyDescent="0.35">
      <c r="B34" s="6" t="s">
        <v>11</v>
      </c>
      <c r="C34" s="9">
        <f>C32/C33-1</f>
        <v>-4.1459725913490675E-2</v>
      </c>
      <c r="D34" s="10">
        <f>D32/D33-1</f>
        <v>0.19863677439593541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2025-01-10T15:46:24Z</dcterms:modified>
</cp:coreProperties>
</file>