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JR_2013\PAGINA WEB COTRISA\Importaciones\Arroz\"/>
    </mc:Choice>
  </mc:AlternateContent>
  <bookViews>
    <workbookView xWindow="0" yWindow="0" windowWidth="24000" windowHeight="9630"/>
  </bookViews>
  <sheets>
    <sheet name="Enero - Febrero" sheetId="1" r:id="rId1"/>
    <sheet name="2000 - 2017" sheetId="2" r:id="rId2"/>
  </sheets>
  <definedNames>
    <definedName name="_xlnm._FilterDatabase" localSheetId="0" hidden="1">'Enero - Febrero'!$B$24:$G$29</definedName>
  </definedNames>
  <calcPr calcId="162913"/>
</workbook>
</file>

<file path=xl/calcChain.xml><?xml version="1.0" encoding="utf-8"?>
<calcChain xmlns="http://schemas.openxmlformats.org/spreadsheetml/2006/main">
  <c r="C25" i="2" l="1"/>
  <c r="D25" i="2"/>
  <c r="D26" i="2" l="1"/>
  <c r="C26" i="2"/>
  <c r="C27" i="2" l="1"/>
  <c r="D27" i="2"/>
</calcChain>
</file>

<file path=xl/sharedStrings.xml><?xml version="1.0" encoding="utf-8"?>
<sst xmlns="http://schemas.openxmlformats.org/spreadsheetml/2006/main" count="34" uniqueCount="24">
  <si>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</si>
  <si>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</si>
  <si>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</si>
  <si>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</si>
  <si>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</si>
  <si>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</si>
  <si>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</si>
  <si>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</si>
  <si>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</si>
  <si>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</si>
  <si>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</si>
  <si>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</si>
  <si>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</si>
  <si>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</si>
  <si>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</si>
  <si>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</si>
  <si>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</si>
  <si>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Pakistán</t>
  </si>
  <si>
    <t>Brasil</t>
  </si>
  <si>
    <t>Tailandia</t>
  </si>
  <si>
    <t>Estados Unidos</t>
  </si>
  <si>
    <t>Enero - Febrero 2016</t>
  </si>
  <si>
    <t>Enero - Febrero 2017</t>
  </si>
  <si>
    <t>Enero - febrero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</si>
</sst>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5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5" fontId="1" fillId="0" borderId="1" xfId="1" applyNumberFormat="1" applyFont="1" applyBorder="1"/>
    <xf numFmtId="0" fontId="2" fillId="2" borderId="1" xfId="0" applyFont="1" applyFill="1" applyBorder="1" applyAlignment="1"/>
    <xf numFmtId="165" fontId="0" fillId="0" borderId="0" xfId="1" applyNumberFormat="1" applyFont="1"/>
    <xf numFmtId="0" fontId="4" fillId="0" borderId="1" xfId="0" applyFont="1" applyBorder="1"/>
    <xf numFmtId="10" fontId="1" fillId="0" borderId="1" xfId="2" applyNumberFormat="1" applyFont="1" applyBorder="1"/>
    <xf numFmtId="49" fontId="0" fillId="0" borderId="1" xfId="0" applyNumberFormat="1" applyBorder="1" applyAlignment="1">
      <alignment horizontal="center"/>
    </xf>
    <xf numFmtId="165" fontId="1" fillId="0" borderId="1" xfId="1" applyNumberFormat="1" applyFont="1" applyBorder="1" applyAlignment="1">
      <alignment horizontal="right" indent="1"/>
    </xf>
    <xf numFmtId="166" fontId="1" fillId="0" borderId="1" xfId="2" applyNumberFormat="1" applyFont="1" applyBorder="1" applyAlignment="1">
      <alignment horizontal="right" indent="1"/>
    </xf>
    <xf numFmtId="165" fontId="4" fillId="0" borderId="1" xfId="1" applyNumberFormat="1" applyFont="1" applyBorder="1" applyAlignment="1">
      <alignment horizontal="right" indent="1"/>
    </xf>
    <xf numFmtId="9" fontId="4" fillId="0" borderId="1" xfId="2" applyNumberFormat="1" applyFont="1" applyBorder="1" applyAlignment="1">
      <alignment horizontal="right" indent="1"/>
    </xf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35"/>
  <sheetViews>
    <sheetView showGridLines="0" tabSelected="1" zoomScale="90" zoomScaleNormal="90" workbookViewId="0">
      <selection activeCell="G26" sqref="G26"/>
    </sheetView>
  </sheetViews>
  <sheetFormatPr baseColWidth="10" defaultRowHeight="15" x14ac:dyDescent="0.25"/>
  <cols>
    <col min="1" max="1" width="10" customWidth="1"/>
    <col min="2" max="2" width="16.5703125" customWidth="1"/>
  </cols>
  <sheetData>
    <row r="7" spans="2:10" ht="14.4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ht="14.45" customHeight="1" x14ac:dyDescent="0.25">
      <c r="B8" s="10"/>
      <c r="C8" s="22" t="s">
        <v>21</v>
      </c>
      <c r="D8" s="22"/>
      <c r="E8" s="22"/>
      <c r="F8" s="22"/>
      <c r="G8" s="22" t="s">
        <v>22</v>
      </c>
      <c r="H8" s="22"/>
      <c r="I8" s="22"/>
      <c r="J8" s="22"/>
    </row>
    <row r="9" spans="2:10" x14ac:dyDescent="0.25">
      <c r="B9" s="23" t="s">
        <v>0</v>
      </c>
      <c r="C9" s="24" t="s">
        <v>4</v>
      </c>
      <c r="D9" s="24"/>
      <c r="E9" s="20" t="s">
        <v>5</v>
      </c>
      <c r="F9" s="20"/>
      <c r="G9" s="24" t="s">
        <v>4</v>
      </c>
      <c r="H9" s="24"/>
      <c r="I9" s="20" t="s">
        <v>5</v>
      </c>
      <c r="J9" s="20"/>
    </row>
    <row r="10" spans="2:10" x14ac:dyDescent="0.25">
      <c r="B10" s="23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8" t="s">
        <v>14</v>
      </c>
      <c r="C11" s="15">
        <v>6540.1</v>
      </c>
      <c r="D11" s="16">
        <v>0.42116753066941426</v>
      </c>
      <c r="E11" s="15">
        <v>2841.9</v>
      </c>
      <c r="F11" s="16">
        <v>0.38000427887572547</v>
      </c>
      <c r="G11" s="15">
        <v>12685.5</v>
      </c>
      <c r="H11" s="16">
        <v>0.62091599242301887</v>
      </c>
      <c r="I11" s="15">
        <v>6498.5</v>
      </c>
      <c r="J11" s="16">
        <v>0.62280172124627431</v>
      </c>
    </row>
    <row r="12" spans="2:10" x14ac:dyDescent="0.25">
      <c r="B12" s="8" t="s">
        <v>17</v>
      </c>
      <c r="C12" s="15">
        <v>1432</v>
      </c>
      <c r="D12" s="16">
        <v>9.2217535499243317E-2</v>
      </c>
      <c r="E12" s="15">
        <v>546</v>
      </c>
      <c r="F12" s="16">
        <v>7.3008317064691255E-2</v>
      </c>
      <c r="G12" s="15">
        <v>3289.1</v>
      </c>
      <c r="H12" s="16">
        <v>0.16099127276643027</v>
      </c>
      <c r="I12" s="15">
        <v>1293.7</v>
      </c>
      <c r="J12" s="16">
        <v>0.12398531765427485</v>
      </c>
    </row>
    <row r="13" spans="2:10" x14ac:dyDescent="0.25">
      <c r="B13" s="8" t="s">
        <v>19</v>
      </c>
      <c r="C13" s="15">
        <v>696.2</v>
      </c>
      <c r="D13" s="16">
        <v>4.4833692887271785E-2</v>
      </c>
      <c r="E13" s="15">
        <v>306.7</v>
      </c>
      <c r="F13" s="16">
        <v>4.1010349530660822E-2</v>
      </c>
      <c r="G13" s="15">
        <v>1700.6</v>
      </c>
      <c r="H13" s="16">
        <v>8.3239110536800748E-2</v>
      </c>
      <c r="I13" s="15">
        <v>914.5</v>
      </c>
      <c r="J13" s="16">
        <v>8.7643636851537726E-2</v>
      </c>
    </row>
    <row r="14" spans="2:10" x14ac:dyDescent="0.25">
      <c r="B14" s="8" t="s">
        <v>15</v>
      </c>
      <c r="C14" s="15">
        <v>2404</v>
      </c>
      <c r="D14" s="16">
        <v>0.15481211965096434</v>
      </c>
      <c r="E14" s="15">
        <v>1135.7</v>
      </c>
      <c r="F14" s="16">
        <v>0.1518599737918862</v>
      </c>
      <c r="G14" s="15">
        <v>1519.5</v>
      </c>
      <c r="H14" s="16">
        <v>7.4374825626642799E-2</v>
      </c>
      <c r="I14" s="15">
        <v>822</v>
      </c>
      <c r="J14" s="16">
        <v>7.877864351226245E-2</v>
      </c>
    </row>
    <row r="15" spans="2:10" x14ac:dyDescent="0.25">
      <c r="B15" s="8" t="s">
        <v>16</v>
      </c>
      <c r="C15" s="15">
        <v>3468.5</v>
      </c>
      <c r="D15" s="16">
        <v>0.22336349293235017</v>
      </c>
      <c r="E15" s="15">
        <v>2053.1999999999998</v>
      </c>
      <c r="F15" s="16">
        <v>0.2745433637311796</v>
      </c>
      <c r="G15" s="15">
        <v>1040</v>
      </c>
      <c r="H15" s="16">
        <v>5.0904783581249433E-2</v>
      </c>
      <c r="I15" s="15">
        <v>705.7</v>
      </c>
      <c r="J15" s="16">
        <v>6.763271134623311E-2</v>
      </c>
    </row>
    <row r="16" spans="2:10" x14ac:dyDescent="0.25">
      <c r="B16" s="8" t="s">
        <v>20</v>
      </c>
      <c r="C16" s="15">
        <v>101.8</v>
      </c>
      <c r="D16" s="16">
        <v>6.555687928647325E-3</v>
      </c>
      <c r="E16" s="15">
        <v>120.7</v>
      </c>
      <c r="F16" s="16">
        <v>1.6139384376755009E-2</v>
      </c>
      <c r="G16" s="15">
        <v>82.1</v>
      </c>
      <c r="H16" s="16">
        <v>4.0185410884813252E-3</v>
      </c>
      <c r="I16" s="15">
        <v>92</v>
      </c>
      <c r="J16" s="16">
        <v>8.8170744563602736E-3</v>
      </c>
    </row>
    <row r="17" spans="2:10" x14ac:dyDescent="0.25">
      <c r="B17" s="8" t="s">
        <v>18</v>
      </c>
      <c r="C17" s="15">
        <v>780</v>
      </c>
      <c r="D17" s="16">
        <v>5.02302218501465E-2</v>
      </c>
      <c r="E17" s="15">
        <v>370.9</v>
      </c>
      <c r="F17" s="16">
        <v>4.9594843954750889E-2</v>
      </c>
      <c r="G17" s="15">
        <v>75</v>
      </c>
      <c r="H17" s="16">
        <v>3.6710180467247186E-3</v>
      </c>
      <c r="I17" s="15">
        <v>50.3</v>
      </c>
      <c r="J17" s="16">
        <v>4.8206396212491492E-3</v>
      </c>
    </row>
    <row r="18" spans="2:10" x14ac:dyDescent="0.25">
      <c r="B18" s="8" t="s">
        <v>3</v>
      </c>
      <c r="C18" s="15">
        <v>105.9</v>
      </c>
      <c r="D18" s="16">
        <v>6.8197185819621978E-3</v>
      </c>
      <c r="E18" s="15">
        <v>103.5</v>
      </c>
      <c r="F18" s="16">
        <v>1.3839488674350815E-2</v>
      </c>
      <c r="G18" s="15">
        <v>38.5</v>
      </c>
      <c r="H18" s="16">
        <v>1.8844559306520222E-3</v>
      </c>
      <c r="I18" s="15">
        <v>57.6</v>
      </c>
      <c r="J18" s="16">
        <v>5.5202553118081713E-3</v>
      </c>
    </row>
    <row r="19" spans="2:10" x14ac:dyDescent="0.25">
      <c r="B19" s="12" t="s">
        <v>13</v>
      </c>
      <c r="C19" s="17">
        <v>15528.5</v>
      </c>
      <c r="D19" s="18">
        <v>0.99999999999999978</v>
      </c>
      <c r="E19" s="17">
        <v>7478.5999999999995</v>
      </c>
      <c r="F19" s="18">
        <v>1</v>
      </c>
      <c r="G19" s="17">
        <v>20430.3</v>
      </c>
      <c r="H19" s="18">
        <v>1.0000000000000002</v>
      </c>
      <c r="I19" s="17">
        <v>10434.300000000001</v>
      </c>
      <c r="J19" s="18">
        <v>1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  <row r="27" spans="2:10" x14ac:dyDescent="0.25">
      <c r="B27" s="19"/>
    </row>
    <row r="28" spans="2:10" x14ac:dyDescent="0.25">
      <c r="B28" s="19"/>
    </row>
    <row r="29" spans="2:10" x14ac:dyDescent="0.25">
      <c r="B29" s="19"/>
    </row>
    <row r="30" spans="2:10" x14ac:dyDescent="0.25">
      <c r="B30" s="19"/>
    </row>
    <row r="31" spans="2:10" x14ac:dyDescent="0.25">
      <c r="B31" s="19"/>
    </row>
    <row r="32" spans="2:10" x14ac:dyDescent="0.25">
      <c r="B32" s="19"/>
    </row>
    <row r="33" spans="2:2" x14ac:dyDescent="0.25">
      <c r="B33" s="19"/>
    </row>
    <row r="34" spans="2:2" x14ac:dyDescent="0.25">
      <c r="B34" s="19"/>
    </row>
    <row r="35" spans="2:2" x14ac:dyDescent="0.25">
      <c r="B35" s="19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0"/>
  <sheetViews>
    <sheetView showGridLines="0" topLeftCell="A2" zoomScale="90" zoomScaleNormal="90" workbookViewId="0">
      <selection activeCell="G13" sqref="G13:G16"/>
    </sheetView>
  </sheetViews>
  <sheetFormatPr baseColWidth="10" defaultRowHeight="15" x14ac:dyDescent="0.25"/>
  <cols>
    <col min="2" max="2" width="31.140625" customWidth="1"/>
  </cols>
  <sheetData>
    <row r="7" spans="2:4" ht="14.45" x14ac:dyDescent="0.3">
      <c r="B7" s="25" t="s">
        <v>12</v>
      </c>
      <c r="C7" s="26"/>
      <c r="D7" s="27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9">
        <v>90888.748400000011</v>
      </c>
      <c r="D22" s="9">
        <v>52805.599999999999</v>
      </c>
    </row>
    <row r="23" spans="2:9" x14ac:dyDescent="0.25">
      <c r="B23" s="1">
        <v>2014</v>
      </c>
      <c r="C23" s="9">
        <v>90777</v>
      </c>
      <c r="D23" s="9">
        <v>51480</v>
      </c>
    </row>
    <row r="24" spans="2:9" x14ac:dyDescent="0.25">
      <c r="B24" s="1">
        <v>2015</v>
      </c>
      <c r="C24" s="9">
        <v>118672</v>
      </c>
      <c r="D24" s="9">
        <v>62073</v>
      </c>
    </row>
    <row r="25" spans="2:9" x14ac:dyDescent="0.25">
      <c r="B25" s="14" t="s">
        <v>23</v>
      </c>
      <c r="C25" s="2">
        <f>'Enero - Febrero'!G19</f>
        <v>20430.3</v>
      </c>
      <c r="D25" s="2">
        <f>'Enero - Febrero'!I19</f>
        <v>10434.300000000001</v>
      </c>
      <c r="F25" s="11"/>
      <c r="G25" s="11"/>
    </row>
    <row r="26" spans="2:9" x14ac:dyDescent="0.25">
      <c r="B26" s="14" t="s">
        <v>21</v>
      </c>
      <c r="C26" s="2">
        <f>'Enero - Febrero'!C19</f>
        <v>15528.5</v>
      </c>
      <c r="D26" s="2">
        <f>'Enero - Febrero'!E19</f>
        <v>7478.5999999999995</v>
      </c>
      <c r="F26" s="11"/>
      <c r="G26" s="11"/>
    </row>
    <row r="27" spans="2:9" x14ac:dyDescent="0.25">
      <c r="B27" s="1" t="s">
        <v>11</v>
      </c>
      <c r="C27" s="13">
        <f>C25/C26-1</f>
        <v>0.31566474546801038</v>
      </c>
      <c r="D27" s="3">
        <f>D25/D26-1</f>
        <v>0.39522103067419057</v>
      </c>
    </row>
    <row r="30" spans="2:9" x14ac:dyDescent="0.25">
      <c r="B30" s="21" t="s">
        <v>7</v>
      </c>
      <c r="C30" s="21"/>
      <c r="D30" s="21"/>
      <c r="E30" s="21"/>
      <c r="F30" s="21"/>
      <c r="G30" s="21"/>
      <c r="H30" s="21"/>
      <c r="I30" s="21"/>
    </row>
  </sheetData>
  <mergeCells count="2">
    <mergeCell ref="B30:I30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Febrero</vt:lpstr>
      <vt:lpstr>2000 - 2017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2017-03-27T20:22:33Z</dcterms:modified>
</cp:coreProperties>
</file>