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2015- Enero 2016" sheetId="1" r:id="rId1"/>
    <sheet name="2000 - 2016" sheetId="2" r:id="rId2"/>
  </sheets>
  <definedNames>
    <definedName name="_xlnm._FilterDatabase" localSheetId="0" hidden="1">'Enero 2015- Enero 2016'!$B$24:$G$29</definedName>
  </definedNames>
  <calcPr calcId="145621"/>
</workbook>
</file>

<file path=xl/calcChain.xml><?xml version="1.0" encoding="utf-8"?>
<calcChain xmlns="http://schemas.openxmlformats.org/spreadsheetml/2006/main">
  <c r="I19" i="1" l="1"/>
  <c r="J13" i="1" s="1"/>
  <c r="H14" i="1"/>
  <c r="H17" i="1"/>
  <c r="H18" i="1"/>
  <c r="G19" i="1"/>
  <c r="H15" i="1" s="1"/>
  <c r="F13" i="1"/>
  <c r="F17" i="1"/>
  <c r="E19" i="1"/>
  <c r="F14" i="1" s="1"/>
  <c r="C19" i="1"/>
  <c r="D11" i="1" s="1"/>
  <c r="D16" i="1" l="1"/>
  <c r="D12" i="1"/>
  <c r="J16" i="1"/>
  <c r="J12" i="1"/>
  <c r="D19" i="1"/>
  <c r="D15" i="1"/>
  <c r="F16" i="1"/>
  <c r="F12" i="1"/>
  <c r="J11" i="1"/>
  <c r="J15" i="1"/>
  <c r="D18" i="1"/>
  <c r="D14" i="1"/>
  <c r="F11" i="1"/>
  <c r="F15" i="1"/>
  <c r="F19" i="1"/>
  <c r="J18" i="1"/>
  <c r="J14" i="1"/>
  <c r="D17" i="1"/>
  <c r="D13" i="1"/>
  <c r="F18" i="1"/>
  <c r="H13" i="1"/>
  <c r="J17" i="1"/>
  <c r="H16" i="1"/>
  <c r="H12" i="1"/>
  <c r="H11" i="1"/>
  <c r="C25" i="2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<sst xmlns="http://schemas.openxmlformats.org/spreadsheetml/2006/main" count="34" uniqueCount="23">
  <si>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</si>
  <si>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</si>
  <si>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</si>
  <si>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</si>
  <si>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</si>
  <si>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</si>
  <si>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</si>
  <si>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</si>
  <si>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</si>
  <si>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</si>
  <si>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</si>
  <si>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</si>
  <si>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</si>
  <si>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</si>
  <si>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 xml:space="preserve">Argentina </t>
  </si>
  <si>
    <t xml:space="preserve">Brasil </t>
  </si>
  <si>
    <t xml:space="preserve">Paraguay </t>
  </si>
  <si>
    <t xml:space="preserve">Uruguay </t>
  </si>
  <si>
    <t xml:space="preserve">Pakistán </t>
  </si>
  <si>
    <t xml:space="preserve">India </t>
  </si>
  <si>
    <t xml:space="preserve">Vietnam </t>
  </si>
  <si>
    <t>Enero 2015</t>
  </si>
  <si>
    <t>Enero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</si>
</sst>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0" fontId="4" fillId="0" borderId="1" xfId="0" applyFont="1" applyBorder="1"/>
    <xf numFmtId="165" fontId="4" fillId="0" borderId="1" xfId="1" applyNumberFormat="1" applyFont="1" applyBorder="1"/>
    <xf numFmtId="9" fontId="4" fillId="0" borderId="1" xfId="2" applyNumberFormat="1" applyFont="1" applyBorder="1"/>
    <xf numFmtId="10" fontId="1" fillId="0" borderId="1" xfId="2" applyNumberFormat="1" applyFont="1" applyBorder="1"/>
    <xf numFmtId="49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299720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H30" sqref="H30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8" t="s">
        <v>12</v>
      </c>
      <c r="C7" s="18"/>
      <c r="D7" s="18"/>
      <c r="E7" s="18"/>
      <c r="F7" s="18"/>
      <c r="G7" s="18"/>
      <c r="H7" s="18"/>
      <c r="I7" s="18"/>
      <c r="J7" s="18"/>
    </row>
    <row r="8" spans="2:10" ht="14.45" customHeight="1" x14ac:dyDescent="0.25">
      <c r="B8" s="11"/>
      <c r="C8" s="20" t="s">
        <v>21</v>
      </c>
      <c r="D8" s="20"/>
      <c r="E8" s="20"/>
      <c r="F8" s="20"/>
      <c r="G8" s="20" t="s">
        <v>22</v>
      </c>
      <c r="H8" s="20"/>
      <c r="I8" s="20"/>
      <c r="J8" s="20"/>
    </row>
    <row r="9" spans="2:10" x14ac:dyDescent="0.25">
      <c r="B9" s="21" t="s">
        <v>0</v>
      </c>
      <c r="C9" s="22" t="s">
        <v>4</v>
      </c>
      <c r="D9" s="22"/>
      <c r="E9" s="18" t="s">
        <v>5</v>
      </c>
      <c r="F9" s="18"/>
      <c r="G9" s="22" t="s">
        <v>4</v>
      </c>
      <c r="H9" s="22"/>
      <c r="I9" s="18" t="s">
        <v>5</v>
      </c>
      <c r="J9" s="18"/>
    </row>
    <row r="10" spans="2:10" x14ac:dyDescent="0.25">
      <c r="B10" s="21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14</v>
      </c>
      <c r="C11" s="9">
        <v>2273.8000000000002</v>
      </c>
      <c r="D11" s="10">
        <f>C11/$C$19</f>
        <v>0.31974463178321827</v>
      </c>
      <c r="E11" s="9">
        <v>1390.2</v>
      </c>
      <c r="F11" s="10">
        <f>E11/$E$19</f>
        <v>0.32252227171492204</v>
      </c>
      <c r="G11" s="9">
        <v>3301</v>
      </c>
      <c r="H11" s="10">
        <f>G11/$G$19</f>
        <v>0.3942622363423548</v>
      </c>
      <c r="I11" s="9">
        <v>1443.8</v>
      </c>
      <c r="J11" s="10">
        <f>I11/$I$19</f>
        <v>0.27997440322674483</v>
      </c>
    </row>
    <row r="12" spans="2:10" x14ac:dyDescent="0.25">
      <c r="B12" s="8" t="s">
        <v>16</v>
      </c>
      <c r="C12" s="9">
        <v>1055</v>
      </c>
      <c r="D12" s="10">
        <f t="shared" ref="D12:D19" si="0">C12/$C$19</f>
        <v>0.14835543430877618</v>
      </c>
      <c r="E12" s="9">
        <v>643.20000000000005</v>
      </c>
      <c r="F12" s="10">
        <f t="shared" ref="F12:F18" si="1">E12/$E$19</f>
        <v>0.14922048997772827</v>
      </c>
      <c r="G12" s="9">
        <v>1287</v>
      </c>
      <c r="H12" s="10">
        <f t="shared" ref="H12:H18" si="2">G12/$G$19</f>
        <v>0.15371569166089386</v>
      </c>
      <c r="I12" s="9">
        <v>619.9</v>
      </c>
      <c r="J12" s="10">
        <f t="shared" ref="J12:J18" si="3">I12/$I$19</f>
        <v>0.12020787682522448</v>
      </c>
    </row>
    <row r="13" spans="2:10" x14ac:dyDescent="0.25">
      <c r="B13" s="8" t="s">
        <v>17</v>
      </c>
      <c r="C13" s="9">
        <v>1439.7</v>
      </c>
      <c r="D13" s="10">
        <f t="shared" si="0"/>
        <v>0.2024524348571991</v>
      </c>
      <c r="E13" s="9">
        <v>968.4</v>
      </c>
      <c r="F13" s="10">
        <f t="shared" si="1"/>
        <v>0.22466592427616924</v>
      </c>
      <c r="G13" s="9">
        <v>2195.5</v>
      </c>
      <c r="H13" s="10">
        <f t="shared" si="2"/>
        <v>0.26222439863363828</v>
      </c>
      <c r="I13" s="9">
        <v>1311.1</v>
      </c>
      <c r="J13" s="10">
        <f t="shared" si="3"/>
        <v>0.25424188950726218</v>
      </c>
    </row>
    <row r="14" spans="2:10" x14ac:dyDescent="0.25">
      <c r="B14" s="8" t="s">
        <v>18</v>
      </c>
      <c r="C14" s="9">
        <v>1270</v>
      </c>
      <c r="D14" s="10">
        <f t="shared" si="0"/>
        <v>0.17858900622952203</v>
      </c>
      <c r="E14" s="9">
        <v>679.1</v>
      </c>
      <c r="F14" s="10">
        <f t="shared" si="1"/>
        <v>0.15754918337045284</v>
      </c>
      <c r="G14" s="9">
        <v>773</v>
      </c>
      <c r="H14" s="10">
        <f t="shared" si="2"/>
        <v>9.2324964766022505E-2</v>
      </c>
      <c r="I14" s="9">
        <v>1311.1</v>
      </c>
      <c r="J14" s="10">
        <f t="shared" si="3"/>
        <v>0.25424188950726218</v>
      </c>
    </row>
    <row r="15" spans="2:10" x14ac:dyDescent="0.25">
      <c r="B15" s="8" t="s">
        <v>19</v>
      </c>
      <c r="C15" s="9">
        <v>0</v>
      </c>
      <c r="D15" s="10">
        <f t="shared" si="0"/>
        <v>0</v>
      </c>
      <c r="E15" s="9">
        <v>0</v>
      </c>
      <c r="F15" s="10">
        <f t="shared" si="1"/>
        <v>0</v>
      </c>
      <c r="G15" s="9">
        <v>0.2</v>
      </c>
      <c r="H15" s="10">
        <f t="shared" si="2"/>
        <v>2.3887442371545279E-5</v>
      </c>
      <c r="I15" s="9">
        <v>1.2</v>
      </c>
      <c r="J15" s="10">
        <f t="shared" si="3"/>
        <v>2.3269793868409321E-4</v>
      </c>
    </row>
    <row r="16" spans="2:10" x14ac:dyDescent="0.25">
      <c r="B16" s="8" t="s">
        <v>15</v>
      </c>
      <c r="C16" s="9">
        <v>286</v>
      </c>
      <c r="D16" s="10">
        <f t="shared" si="0"/>
        <v>4.0217681717829371E-2</v>
      </c>
      <c r="E16" s="9">
        <v>179.1</v>
      </c>
      <c r="F16" s="10">
        <f t="shared" si="1"/>
        <v>4.1550668151447652E-2</v>
      </c>
      <c r="G16" s="9">
        <v>390</v>
      </c>
      <c r="H16" s="10">
        <f t="shared" si="2"/>
        <v>4.6580512624513293E-2</v>
      </c>
      <c r="I16" s="9">
        <v>185.4</v>
      </c>
      <c r="J16" s="10">
        <f t="shared" si="3"/>
        <v>3.5951831526692402E-2</v>
      </c>
    </row>
    <row r="17" spans="2:10" x14ac:dyDescent="0.25">
      <c r="B17" s="8" t="s">
        <v>20</v>
      </c>
      <c r="C17" s="9">
        <v>150</v>
      </c>
      <c r="D17" s="10">
        <f t="shared" si="0"/>
        <v>2.1093189712148269E-2</v>
      </c>
      <c r="E17" s="9">
        <v>79.3</v>
      </c>
      <c r="F17" s="10">
        <f t="shared" si="1"/>
        <v>1.8397364513734221E-2</v>
      </c>
      <c r="G17" s="9">
        <v>0</v>
      </c>
      <c r="H17" s="10">
        <f t="shared" si="2"/>
        <v>0</v>
      </c>
      <c r="I17" s="9">
        <v>0</v>
      </c>
      <c r="J17" s="10">
        <f t="shared" si="3"/>
        <v>0</v>
      </c>
    </row>
    <row r="18" spans="2:10" x14ac:dyDescent="0.25">
      <c r="B18" s="8" t="s">
        <v>3</v>
      </c>
      <c r="C18" s="9">
        <v>636.79999999999995</v>
      </c>
      <c r="D18" s="10">
        <f t="shared" si="0"/>
        <v>8.9547621391306786E-2</v>
      </c>
      <c r="E18" s="9">
        <v>371.1</v>
      </c>
      <c r="F18" s="10">
        <f t="shared" si="1"/>
        <v>8.6094097995545654E-2</v>
      </c>
      <c r="G18" s="9">
        <v>425.9</v>
      </c>
      <c r="H18" s="10">
        <f t="shared" si="2"/>
        <v>5.0868308530205665E-2</v>
      </c>
      <c r="I18" s="9">
        <v>284.39999999999998</v>
      </c>
      <c r="J18" s="10">
        <f t="shared" si="3"/>
        <v>5.5149411468130086E-2</v>
      </c>
    </row>
    <row r="19" spans="2:10" x14ac:dyDescent="0.25">
      <c r="B19" s="13" t="s">
        <v>13</v>
      </c>
      <c r="C19" s="14">
        <f>SUM(C11:C18)</f>
        <v>7111.3</v>
      </c>
      <c r="D19" s="15">
        <f t="shared" si="0"/>
        <v>1</v>
      </c>
      <c r="E19" s="14">
        <f>SUM(E11:E18)</f>
        <v>4310.4000000000005</v>
      </c>
      <c r="F19" s="15">
        <f>E19/$E$19</f>
        <v>1</v>
      </c>
      <c r="G19" s="14">
        <f>SUM(G11:G18)</f>
        <v>8372.6</v>
      </c>
      <c r="H19" s="15">
        <v>1</v>
      </c>
      <c r="I19" s="14">
        <f>SUM(I11:I18)</f>
        <v>5156.8999999999987</v>
      </c>
      <c r="J19" s="15">
        <v>1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9" t="s">
        <v>7</v>
      </c>
      <c r="C21" s="19"/>
      <c r="D21" s="19"/>
      <c r="E21" s="19"/>
      <c r="F21" s="19"/>
      <c r="G21" s="19"/>
      <c r="H21" s="19"/>
      <c r="I21" s="19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0" r:id="rId1"/>
  <ignoredErrors>
    <ignoredError sqref="D19 F1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opLeftCell="A2" zoomScale="90" zoomScaleNormal="90" workbookViewId="0">
      <selection activeCell="B37" sqref="B37"/>
    </sheetView>
  </sheetViews>
  <sheetFormatPr baseColWidth="10" defaultRowHeight="15" x14ac:dyDescent="0.25"/>
  <cols>
    <col min="2" max="2" width="15.5703125" customWidth="1"/>
  </cols>
  <sheetData>
    <row r="7" spans="2:4" ht="14.45" x14ac:dyDescent="0.3">
      <c r="B7" s="23" t="s">
        <v>12</v>
      </c>
      <c r="C7" s="24"/>
      <c r="D7" s="25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90777</v>
      </c>
      <c r="D23" s="9">
        <v>51480</v>
      </c>
    </row>
    <row r="24" spans="2:9" x14ac:dyDescent="0.25">
      <c r="B24" s="1">
        <v>2015</v>
      </c>
      <c r="C24" s="9">
        <v>118672</v>
      </c>
      <c r="D24" s="9">
        <v>62073</v>
      </c>
    </row>
    <row r="25" spans="2:9" x14ac:dyDescent="0.25">
      <c r="B25" s="17" t="s">
        <v>22</v>
      </c>
      <c r="C25" s="2">
        <f>'Enero 2015- Enero 2016'!G19</f>
        <v>8372.6</v>
      </c>
      <c r="D25" s="2">
        <f>'Enero 2015- Enero 2016'!I19</f>
        <v>5156.8999999999987</v>
      </c>
      <c r="F25" s="12"/>
      <c r="G25" s="12"/>
    </row>
    <row r="26" spans="2:9" x14ac:dyDescent="0.25">
      <c r="B26" s="17" t="s">
        <v>21</v>
      </c>
      <c r="C26" s="2">
        <f>'Enero 2015- Enero 2016'!C19</f>
        <v>7111.3</v>
      </c>
      <c r="D26" s="2">
        <f>'Enero 2015- Enero 2016'!E19</f>
        <v>4310.4000000000005</v>
      </c>
      <c r="F26" s="12"/>
      <c r="G26" s="12"/>
    </row>
    <row r="27" spans="2:9" x14ac:dyDescent="0.25">
      <c r="B27" s="1" t="s">
        <v>11</v>
      </c>
      <c r="C27" s="16">
        <f>C25/C26-1</f>
        <v>0.17736560122621747</v>
      </c>
      <c r="D27" s="3">
        <f>D25/D26-1</f>
        <v>0.19638548626577546</v>
      </c>
    </row>
    <row r="30" spans="2:9" x14ac:dyDescent="0.25">
      <c r="B30" s="19" t="s">
        <v>7</v>
      </c>
      <c r="C30" s="19"/>
      <c r="D30" s="19"/>
      <c r="E30" s="19"/>
      <c r="F30" s="19"/>
      <c r="G30" s="19"/>
      <c r="H30" s="19"/>
      <c r="I30" s="19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2015- Enero 2016</vt:lpstr>
      <vt:lpstr>2000 - 2016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2016-02-17T11:28:21Z</dcterms:modified>
</cp:coreProperties>
</file>