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Diciembre 2015" sheetId="1" r:id="rId1"/>
    <sheet name="2000 - 2015" sheetId="2" r:id="rId2"/>
  </sheets>
  <definedNames>
    <definedName name="_xlnm._FilterDatabase" localSheetId="0" hidden="1">'Enero - Diciembre 2015'!$B$24:$G$43</definedName>
  </definedNames>
  <calcPr calcId="145621"/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8" i="1"/>
  <c r="C18" i="1"/>
  <c r="C25" i="2" l="1"/>
  <c r="D25" i="2"/>
  <c r="D26" i="2" l="1"/>
  <c r="C26" i="2"/>
  <c r="C27" i="2" l="1"/>
  <c r="D27" i="2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<sst xmlns="http://schemas.openxmlformats.org/spreadsheetml/2006/main" count="34" uniqueCount="25">
  <si>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</si>
  <si>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</si>
  <si>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</si>
  <si>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</si>
  <si>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</si>
  <si>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</si>
  <si>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</si>
  <si>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</si>
  <si>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</si>
  <si>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</si>
  <si>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</si>
  <si>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</si>
  <si>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</si>
  <si>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</si>
  <si>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 xml:space="preserve">Argentina </t>
  </si>
  <si>
    <t xml:space="preserve">Brasil </t>
  </si>
  <si>
    <t xml:space="preserve">Paraguay </t>
  </si>
  <si>
    <t xml:space="preserve">Uruguay </t>
  </si>
  <si>
    <t xml:space="preserve">Pakistán </t>
  </si>
  <si>
    <t xml:space="preserve">India </t>
  </si>
  <si>
    <t xml:space="preserve">Vietnam </t>
  </si>
  <si>
    <t>Enero a Diciembre 2014</t>
  </si>
  <si>
    <t>Enero a Diciembre 2015</t>
  </si>
  <si>
    <t>Ene - Dic 2015</t>
  </si>
  <si>
    <t>Ene - Dic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</si>
</sst>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165" fontId="4" fillId="0" borderId="1" xfId="1" applyNumberFormat="1" applyFont="1" applyBorder="1"/>
    <xf numFmtId="9" fontId="4" fillId="0" borderId="1" xfId="2" applyNumberFormat="1" applyFont="1" applyBorder="1"/>
    <xf numFmtId="10" fontId="1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299720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tabSelected="1" zoomScale="90" zoomScaleNormal="90" workbookViewId="0">
      <selection activeCell="D15" sqref="D15"/>
    </sheetView>
  </sheetViews>
  <sheetFormatPr baseColWidth="10" defaultRowHeight="15" x14ac:dyDescent="0.25"/>
  <cols>
    <col min="2" max="2" width="16.5703125" customWidth="1"/>
  </cols>
  <sheetData>
    <row r="7" spans="2:10" ht="14.45" customHeight="1" x14ac:dyDescent="0.25">
      <c r="B7" s="15" t="s">
        <v>12</v>
      </c>
      <c r="C7" s="15"/>
      <c r="D7" s="15"/>
      <c r="E7" s="15"/>
      <c r="F7" s="15"/>
      <c r="G7" s="15"/>
      <c r="H7" s="15"/>
      <c r="I7" s="15"/>
      <c r="J7" s="15"/>
    </row>
    <row r="8" spans="2:10" ht="14.45" customHeight="1" x14ac:dyDescent="0.25">
      <c r="B8" s="10"/>
      <c r="C8" s="15" t="s">
        <v>21</v>
      </c>
      <c r="D8" s="15"/>
      <c r="E8" s="15"/>
      <c r="F8" s="15"/>
      <c r="G8" s="15" t="s">
        <v>22</v>
      </c>
      <c r="H8" s="15"/>
      <c r="I8" s="15"/>
      <c r="J8" s="15"/>
    </row>
    <row r="9" spans="2:10" x14ac:dyDescent="0.25">
      <c r="B9" s="17" t="s">
        <v>0</v>
      </c>
      <c r="C9" s="18" t="s">
        <v>4</v>
      </c>
      <c r="D9" s="18"/>
      <c r="E9" s="15" t="s">
        <v>5</v>
      </c>
      <c r="F9" s="15"/>
      <c r="G9" s="18" t="s">
        <v>4</v>
      </c>
      <c r="H9" s="18"/>
      <c r="I9" s="15" t="s">
        <v>5</v>
      </c>
      <c r="J9" s="15"/>
    </row>
    <row r="10" spans="2:10" x14ac:dyDescent="0.25">
      <c r="B10" s="17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22" t="s">
        <v>14</v>
      </c>
      <c r="C11" s="8">
        <v>21236.1</v>
      </c>
      <c r="D11" s="9">
        <v>0.2354940516851341</v>
      </c>
      <c r="E11" s="8">
        <v>12522.7</v>
      </c>
      <c r="F11" s="9">
        <v>0.24325180068530941</v>
      </c>
      <c r="G11" s="8">
        <v>38805</v>
      </c>
      <c r="H11" s="9">
        <v>0.32699400616321134</v>
      </c>
      <c r="I11" s="8">
        <v>19589.099999999999</v>
      </c>
      <c r="J11" s="9">
        <v>0.31558267067056744</v>
      </c>
    </row>
    <row r="12" spans="2:10" x14ac:dyDescent="0.25">
      <c r="B12" s="22" t="s">
        <v>16</v>
      </c>
      <c r="C12" s="8">
        <v>17171.599999999999</v>
      </c>
      <c r="D12" s="9">
        <v>0.19042148313091617</v>
      </c>
      <c r="E12" s="8">
        <v>10645.1</v>
      </c>
      <c r="F12" s="9">
        <v>0.20677966760165037</v>
      </c>
      <c r="G12" s="8">
        <v>26376.2</v>
      </c>
      <c r="H12" s="9">
        <v>0.22226154633068149</v>
      </c>
      <c r="I12" s="8">
        <v>12895.5</v>
      </c>
      <c r="J12" s="9">
        <v>0.20774799912360972</v>
      </c>
    </row>
    <row r="13" spans="2:10" x14ac:dyDescent="0.25">
      <c r="B13" s="22" t="s">
        <v>17</v>
      </c>
      <c r="C13" s="8">
        <v>5681</v>
      </c>
      <c r="D13" s="9">
        <v>6.299846523717853E-2</v>
      </c>
      <c r="E13" s="8">
        <v>3895.6</v>
      </c>
      <c r="F13" s="9">
        <v>7.5671517703825159E-2</v>
      </c>
      <c r="G13" s="8">
        <v>17721.7</v>
      </c>
      <c r="H13" s="9">
        <v>0.14933358276053554</v>
      </c>
      <c r="I13" s="8">
        <v>11248</v>
      </c>
      <c r="J13" s="9">
        <v>0.18120658323774666</v>
      </c>
    </row>
    <row r="14" spans="2:10" x14ac:dyDescent="0.25">
      <c r="B14" s="22" t="s">
        <v>18</v>
      </c>
      <c r="C14" s="8">
        <v>7099</v>
      </c>
      <c r="D14" s="9">
        <v>7.8723130561297372E-2</v>
      </c>
      <c r="E14" s="8">
        <v>3393.2</v>
      </c>
      <c r="F14" s="9">
        <v>6.5912463772620264E-2</v>
      </c>
      <c r="G14" s="8">
        <v>12469.8</v>
      </c>
      <c r="H14" s="9">
        <v>0.10507795021399335</v>
      </c>
      <c r="I14" s="8">
        <v>5985</v>
      </c>
      <c r="J14" s="9">
        <v>9.6419043445760466E-2</v>
      </c>
    </row>
    <row r="15" spans="2:10" x14ac:dyDescent="0.25">
      <c r="B15" s="22" t="s">
        <v>19</v>
      </c>
      <c r="C15" s="8">
        <v>11404.2</v>
      </c>
      <c r="D15" s="9">
        <v>0.12646490006298741</v>
      </c>
      <c r="E15" s="8">
        <v>5436.1</v>
      </c>
      <c r="F15" s="9">
        <v>0.10559552761827805</v>
      </c>
      <c r="G15" s="8">
        <v>7551.6</v>
      </c>
      <c r="H15" s="9">
        <v>6.3634272308777398E-2</v>
      </c>
      <c r="I15" s="8">
        <v>3608.3</v>
      </c>
      <c r="J15" s="9">
        <v>5.8130131071902673E-2</v>
      </c>
    </row>
    <row r="16" spans="2:10" x14ac:dyDescent="0.25">
      <c r="B16" s="22" t="s">
        <v>15</v>
      </c>
      <c r="C16" s="8">
        <v>4845.8</v>
      </c>
      <c r="D16" s="9">
        <v>5.373665953992602E-2</v>
      </c>
      <c r="E16" s="8">
        <v>3197.1</v>
      </c>
      <c r="F16" s="9">
        <v>6.21032470610174E-2</v>
      </c>
      <c r="G16" s="8">
        <v>6776.1</v>
      </c>
      <c r="H16" s="9">
        <v>5.7099448142315073E-2</v>
      </c>
      <c r="I16" s="8">
        <v>3550.8</v>
      </c>
      <c r="J16" s="9">
        <v>5.7203799409725364E-2</v>
      </c>
    </row>
    <row r="17" spans="2:10" x14ac:dyDescent="0.25">
      <c r="B17" s="22" t="s">
        <v>20</v>
      </c>
      <c r="C17" s="8">
        <v>15167.3</v>
      </c>
      <c r="D17" s="9">
        <v>0.16819514553632423</v>
      </c>
      <c r="E17" s="8">
        <v>7503</v>
      </c>
      <c r="F17" s="9">
        <v>0.14574478830778317</v>
      </c>
      <c r="G17" s="8">
        <v>3942</v>
      </c>
      <c r="H17" s="9">
        <v>3.3217636188516406E-2</v>
      </c>
      <c r="I17" s="8">
        <v>1832.8</v>
      </c>
      <c r="J17" s="9">
        <v>2.9526620355453597E-2</v>
      </c>
    </row>
    <row r="18" spans="2:10" x14ac:dyDescent="0.25">
      <c r="B18" s="22" t="s">
        <v>3</v>
      </c>
      <c r="C18" s="8">
        <f>C19- SUM(C11:C17)</f>
        <v>7571.8000000000029</v>
      </c>
      <c r="D18" s="9">
        <f t="shared" ref="D18:J18" si="0">D19- SUM(D11:D17)</f>
        <v>8.3966164246236152E-2</v>
      </c>
      <c r="E18" s="8">
        <f t="shared" si="0"/>
        <v>4887.5999999999985</v>
      </c>
      <c r="F18" s="9">
        <f t="shared" si="0"/>
        <v>9.4940987249516162E-2</v>
      </c>
      <c r="G18" s="8">
        <f t="shared" si="0"/>
        <v>5029.4999999999854</v>
      </c>
      <c r="H18" s="9">
        <f t="shared" si="0"/>
        <v>4.2381557891969512E-2</v>
      </c>
      <c r="I18" s="8">
        <f t="shared" si="0"/>
        <v>3363.2999999999956</v>
      </c>
      <c r="J18" s="9">
        <f t="shared" si="0"/>
        <v>5.4183152685234104E-2</v>
      </c>
    </row>
    <row r="19" spans="2:10" x14ac:dyDescent="0.25">
      <c r="B19" s="23" t="s">
        <v>13</v>
      </c>
      <c r="C19" s="12">
        <v>90176.8</v>
      </c>
      <c r="D19" s="13">
        <v>1</v>
      </c>
      <c r="E19" s="12">
        <v>51480.4</v>
      </c>
      <c r="F19" s="13">
        <v>1</v>
      </c>
      <c r="G19" s="12">
        <v>118671.9</v>
      </c>
      <c r="H19" s="13">
        <v>1</v>
      </c>
      <c r="I19" s="12">
        <v>62072.800000000003</v>
      </c>
      <c r="J19" s="13">
        <v>1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16" t="s">
        <v>7</v>
      </c>
      <c r="C21" s="16"/>
      <c r="D21" s="16"/>
      <c r="E21" s="16"/>
      <c r="F21" s="16"/>
      <c r="G21" s="16"/>
      <c r="H21" s="16"/>
      <c r="I21" s="16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0"/>
  <sheetViews>
    <sheetView showGridLines="0" zoomScale="90" zoomScaleNormal="90" workbookViewId="0">
      <selection activeCell="H23" sqref="H23"/>
    </sheetView>
  </sheetViews>
  <sheetFormatPr baseColWidth="10" defaultRowHeight="15" x14ac:dyDescent="0.25"/>
  <cols>
    <col min="2" max="2" width="15.5703125" customWidth="1"/>
  </cols>
  <sheetData>
    <row r="7" spans="2:4" ht="14.45" x14ac:dyDescent="0.3">
      <c r="B7" s="19" t="s">
        <v>12</v>
      </c>
      <c r="C7" s="20"/>
      <c r="D7" s="21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8">
        <v>90888.748400000011</v>
      </c>
      <c r="D22" s="8">
        <v>52805.599999999999</v>
      </c>
    </row>
    <row r="23" spans="2:9" x14ac:dyDescent="0.25">
      <c r="B23" s="1">
        <v>2014</v>
      </c>
      <c r="C23" s="8">
        <v>90777</v>
      </c>
      <c r="D23" s="8">
        <v>51480</v>
      </c>
    </row>
    <row r="24" spans="2:9" x14ac:dyDescent="0.25">
      <c r="B24" s="1">
        <v>2015</v>
      </c>
      <c r="C24" s="8">
        <v>118672</v>
      </c>
      <c r="D24" s="8">
        <v>62073</v>
      </c>
    </row>
    <row r="25" spans="2:9" x14ac:dyDescent="0.25">
      <c r="B25" s="1" t="s">
        <v>23</v>
      </c>
      <c r="C25" s="2">
        <f>'Enero - Diciembre 2015'!G19</f>
        <v>118671.9</v>
      </c>
      <c r="D25" s="2">
        <f>'Enero - Diciembre 2015'!I19</f>
        <v>62072.800000000003</v>
      </c>
      <c r="F25" s="11"/>
      <c r="G25" s="11"/>
    </row>
    <row r="26" spans="2:9" x14ac:dyDescent="0.25">
      <c r="B26" s="1" t="s">
        <v>24</v>
      </c>
      <c r="C26" s="2">
        <f>'Enero - Diciembre 2015'!C19</f>
        <v>90176.8</v>
      </c>
      <c r="D26" s="2">
        <f>'Enero - Diciembre 2015'!E19</f>
        <v>51480.4</v>
      </c>
      <c r="F26" s="11"/>
      <c r="G26" s="11"/>
    </row>
    <row r="27" spans="2:9" x14ac:dyDescent="0.25">
      <c r="B27" s="1" t="s">
        <v>11</v>
      </c>
      <c r="C27" s="14">
        <f>C25/C26-1</f>
        <v>0.3159914745255985</v>
      </c>
      <c r="D27" s="3">
        <f>D25/D26-1</f>
        <v>0.20575597703203541</v>
      </c>
    </row>
    <row r="30" spans="2:9" x14ac:dyDescent="0.25">
      <c r="B30" s="16" t="s">
        <v>7</v>
      </c>
      <c r="C30" s="16"/>
      <c r="D30" s="16"/>
      <c r="E30" s="16"/>
      <c r="F30" s="16"/>
      <c r="G30" s="16"/>
      <c r="H30" s="16"/>
      <c r="I30" s="16"/>
    </row>
  </sheetData>
  <mergeCells count="2">
    <mergeCell ref="B30:I30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Diciembre 2015</vt:lpstr>
      <vt:lpstr>2000 - 2015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2016-01-12T13:22:05Z</dcterms:modified>
</cp:coreProperties>
</file>